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<sst xmlns="http://schemas.openxmlformats.org/spreadsheetml/2006/main" count="141" uniqueCount="97">
  <si>
    <t>2015“上海马拉松”行动成本支出</t>
  </si>
  <si>
    <t>项目</t>
  </si>
  <si>
    <t>单价</t>
  </si>
  <si>
    <t>数量</t>
  </si>
  <si>
    <t>支出金额</t>
  </si>
  <si>
    <t>明细&amp;说明</t>
  </si>
  <si>
    <t>备注</t>
  </si>
  <si>
    <t>经办人</t>
  </si>
  <si>
    <t>报名费</t>
  </si>
  <si>
    <t>马拉松报名费</t>
  </si>
  <si>
    <t>宣传费用</t>
  </si>
  <si>
    <t>横幅&amp;旗帜+旗杆</t>
  </si>
  <si>
    <t>横幅：28rmb*100&amp;旗帜+旗杆：80rmb*25；用于比赛中宣传点布置，在上海市民和马拉松队员中宣传科大</t>
  </si>
  <si>
    <t>张建武</t>
  </si>
  <si>
    <t>海报</t>
  </si>
  <si>
    <t>用于中国科大校园内宣传</t>
  </si>
  <si>
    <t>林健明</t>
  </si>
  <si>
    <t>打印</t>
  </si>
  <si>
    <t>运动会募捐</t>
  </si>
  <si>
    <t>刘志峰</t>
  </si>
  <si>
    <t>交通费</t>
  </si>
  <si>
    <t>大巴车租赁(两天)</t>
  </si>
  <si>
    <r>
      <t>合肥to上海&amp;上海to合肥；租车费用远低于高铁。高铁二等座：约200元/人*26人（志愿者和参赛选手）*2（往返）</t>
    </r>
    <r>
      <rPr>
        <sz val="10"/>
        <rFont val="Arial"/>
        <family val="2"/>
      </rPr>
      <t>≈</t>
    </r>
    <r>
      <rPr>
        <sz val="10"/>
        <rFont val="宋体"/>
        <family val="0"/>
      </rPr>
      <t>10000元。</t>
    </r>
  </si>
  <si>
    <t>大巴车过路费</t>
  </si>
  <si>
    <t>合肥to上海：（205+245+25）rmb&amp; 上海to合肥：(25+245+225)rmb</t>
  </si>
  <si>
    <t>程婷</t>
  </si>
  <si>
    <t>油费</t>
  </si>
  <si>
    <t>去：460rmb+回：800rmb</t>
  </si>
  <si>
    <t>打车费</t>
  </si>
  <si>
    <t>打车费用包括：（上海）给丁泽军教授送装备+（合肥）回来部分队员去拍毕业生采集+（合肥）提前购买物品</t>
  </si>
  <si>
    <t>上海地铁票</t>
  </si>
  <si>
    <t>去比赛地点</t>
  </si>
  <si>
    <t>服装费</t>
  </si>
  <si>
    <t>能量胶</t>
  </si>
  <si>
    <t>小音响</t>
  </si>
  <si>
    <t>播放《上海滩》主题曲和校歌</t>
  </si>
  <si>
    <t>电子表</t>
  </si>
  <si>
    <t>魔术头巾</t>
  </si>
  <si>
    <t>裴丹妮</t>
  </si>
  <si>
    <t>墨镜</t>
  </si>
  <si>
    <t>搭配“许文强”服装</t>
  </si>
  <si>
    <t>Cosplay服装</t>
  </si>
  <si>
    <t>“许文强”4人服装+“刘关张与诸葛亮”4人服装</t>
  </si>
  <si>
    <t>何军、张建武</t>
  </si>
  <si>
    <t>一次性雨衣</t>
  </si>
  <si>
    <t>运动员&amp;合肥志愿者用</t>
  </si>
  <si>
    <t>冉明凤</t>
  </si>
  <si>
    <t>其余志愿者用</t>
  </si>
  <si>
    <t>张艺萌</t>
  </si>
  <si>
    <t>运动员队服</t>
  </si>
  <si>
    <t>体检+保险</t>
  </si>
  <si>
    <t>体检费</t>
  </si>
  <si>
    <t>保险费</t>
  </si>
  <si>
    <t>住宿费</t>
  </si>
  <si>
    <t>比赛前晚住宿费（一人）</t>
  </si>
  <si>
    <t>陪同丁泽军教授</t>
  </si>
  <si>
    <t>邹晓亮</t>
  </si>
  <si>
    <t>比赛前晚住宿费</t>
  </si>
  <si>
    <t>锦江之星</t>
  </si>
  <si>
    <t>赛后钟点房</t>
  </si>
  <si>
    <t>运动员赛后休整；汉庭酒店</t>
  </si>
  <si>
    <t>餐饮</t>
  </si>
  <si>
    <t>比赛前日晚餐</t>
  </si>
  <si>
    <t>盒饭，当日由于合肥队员在进沪路上堵车，上海10余位志愿者校友等待至晚餐后，故多购买盒饭。按照每人1.5份购买，共计约40人</t>
  </si>
  <si>
    <t>比赛当日早餐</t>
  </si>
  <si>
    <t>豆浆&amp;包子</t>
  </si>
  <si>
    <t>赛后庆功宴</t>
  </si>
  <si>
    <t>赛后运动员+志愿者+上海校友，共计50余人；洞庭春酒店四桌，后有加菜</t>
  </si>
  <si>
    <t>药品</t>
  </si>
  <si>
    <t>晕车药</t>
  </si>
  <si>
    <t xml:space="preserve">应急药品
</t>
  </si>
  <si>
    <t>云南白药喷雾剂：33rmb*5&amp;防水创口贴：60rmb&amp;风寒+风热感冒药+退烧药：(11+11+12)rmb*3&amp;藿香正气液：9rmb</t>
  </si>
  <si>
    <t>凡士林</t>
  </si>
  <si>
    <t>补给</t>
  </si>
  <si>
    <t>矿泉水</t>
  </si>
  <si>
    <t>赛场补给</t>
  </si>
  <si>
    <t>香蕉</t>
  </si>
  <si>
    <t>赛前训练补给水</t>
  </si>
  <si>
    <t>回程车上用</t>
  </si>
  <si>
    <r>
      <t>合计</t>
    </r>
    <r>
      <rPr>
        <sz val="10"/>
        <color indexed="8"/>
        <rFont val="宋体"/>
        <family val="0"/>
      </rPr>
      <t>：</t>
    </r>
  </si>
  <si>
    <t>新创基金会成本支出部分</t>
  </si>
  <si>
    <t>负责人</t>
  </si>
  <si>
    <t>10月7日晚</t>
  </si>
  <si>
    <t>共两间：刘志峰一间；李文秀、张艺萌一间</t>
  </si>
  <si>
    <t>费用包含在合肥一行人住宿费</t>
  </si>
  <si>
    <t>10月8日晚</t>
  </si>
  <si>
    <t>一间：李文秀、张艺萌</t>
  </si>
  <si>
    <t>火车票</t>
  </si>
  <si>
    <r>
      <t>北京到上海高铁票：553元*3人（刘志峰、李文秀、张艺萌）；</t>
    </r>
    <r>
      <rPr>
        <sz val="10"/>
        <color indexed="8"/>
        <rFont val="宋体"/>
        <family val="0"/>
      </rPr>
      <t xml:space="preserve">
北京到上海动车卧铺票：696*2人（李文秀、张艺萌）
</t>
    </r>
  </si>
  <si>
    <t>刘志峰于8日晚前往合肥出差</t>
  </si>
  <si>
    <t>李文秀</t>
  </si>
  <si>
    <t>餐费</t>
  </si>
  <si>
    <t>11月7日早餐</t>
  </si>
  <si>
    <t>新创工作人员用餐（刘志峰、李文秀、张艺萌）</t>
  </si>
  <si>
    <t>11月7日午餐</t>
  </si>
  <si>
    <t>新创成本支出合计：</t>
  </si>
  <si>
    <t>成本总支出：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</si>
</sst>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¥#,##0.00;\¥\-#,##0.00"/>
  </numFmts>
  <fonts count="59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b/>
      <sz val="10"/>
      <color rgb="FF000000"/>
      <name val="Calibri"/>
      <family val="0"/>
    </font>
    <font>
      <sz val="12"/>
      <name val="Calibri"/>
      <family val="0"/>
    </font>
    <font>
      <b/>
      <sz val="16"/>
      <color rgb="FF0000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>
        <color indexed="63"/>
      </bottom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53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31" fontId="6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7" fontId="53" fillId="0" borderId="18" xfId="0" applyNumberFormat="1" applyFont="1" applyBorder="1" applyAlignment="1">
      <alignment horizontal="right" vertical="center"/>
    </xf>
    <xf numFmtId="177" fontId="53" fillId="0" borderId="19" xfId="0" applyNumberFormat="1" applyFont="1" applyBorder="1" applyAlignment="1">
      <alignment horizontal="center" vertical="center"/>
    </xf>
    <xf numFmtId="177" fontId="53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7" fontId="53" fillId="0" borderId="25" xfId="0" applyNumberFormat="1" applyFont="1" applyBorder="1" applyAlignment="1">
      <alignment horizontal="right" vertical="center"/>
    </xf>
    <xf numFmtId="177" fontId="53" fillId="0" borderId="26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7" fontId="53" fillId="0" borderId="14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177" fontId="53" fillId="0" borderId="30" xfId="0" applyNumberFormat="1" applyFont="1" applyBorder="1" applyAlignment="1">
      <alignment horizontal="right" vertical="center"/>
    </xf>
    <xf numFmtId="0" fontId="53" fillId="0" borderId="31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177" fontId="53" fillId="0" borderId="33" xfId="0" applyNumberFormat="1" applyFont="1" applyBorder="1" applyAlignment="1">
      <alignment horizontal="right" vertical="center"/>
    </xf>
    <xf numFmtId="177" fontId="53" fillId="0" borderId="34" xfId="0" applyNumberFormat="1" applyFont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54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7" fontId="53" fillId="0" borderId="38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/>
    </xf>
    <xf numFmtId="177" fontId="53" fillId="0" borderId="4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7" fontId="53" fillId="0" borderId="50" xfId="0" applyNumberFormat="1" applyFont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77" fontId="53" fillId="0" borderId="52" xfId="0" applyNumberFormat="1" applyFont="1" applyBorder="1" applyAlignment="1">
      <alignment horizontal="right" vertical="center"/>
    </xf>
    <xf numFmtId="0" fontId="7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177" fontId="53" fillId="0" borderId="57" xfId="0" applyNumberFormat="1" applyFont="1" applyBorder="1" applyAlignment="1">
      <alignment horizontal="right" vertical="center"/>
    </xf>
    <xf numFmtId="0" fontId="7" fillId="33" borderId="57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vertical="center"/>
    </xf>
    <xf numFmtId="177" fontId="53" fillId="0" borderId="59" xfId="0" applyNumberFormat="1" applyFont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77" fontId="53" fillId="0" borderId="61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 wrapText="1"/>
    </xf>
    <xf numFmtId="177" fontId="53" fillId="0" borderId="63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7" fillId="0" borderId="64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57" fillId="0" borderId="65" xfId="0" applyFont="1" applyBorder="1" applyAlignment="1">
      <alignment horizontal="right"/>
    </xf>
    <xf numFmtId="0" fontId="57" fillId="0" borderId="65" xfId="0" applyFont="1" applyBorder="1" applyAlignment="1">
      <alignment horizontal="center" wrapText="1"/>
    </xf>
    <xf numFmtId="0" fontId="57" fillId="0" borderId="66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176" fontId="51" fillId="0" borderId="59" xfId="0" applyNumberFormat="1" applyFont="1" applyBorder="1" applyAlignment="1">
      <alignment horizontal="right" vertical="center"/>
    </xf>
    <xf numFmtId="0" fontId="53" fillId="0" borderId="40" xfId="0" applyFont="1" applyBorder="1" applyAlignment="1">
      <alignment horizontal="left" vertical="center"/>
    </xf>
    <xf numFmtId="0" fontId="53" fillId="0" borderId="59" xfId="0" applyFont="1" applyBorder="1" applyAlignment="1">
      <alignment horizontal="left" vertical="center" wrapText="1"/>
    </xf>
    <xf numFmtId="0" fontId="58" fillId="0" borderId="47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28" fontId="53" fillId="0" borderId="30" xfId="0" applyNumberFormat="1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3" fillId="0" borderId="34" xfId="0" applyFont="1" applyBorder="1" applyAlignment="1">
      <alignment horizontal="left" vertical="center"/>
    </xf>
    <xf numFmtId="0" fontId="53" fillId="0" borderId="30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3" fillId="0" borderId="40" xfId="0" applyFont="1" applyBorder="1" applyAlignment="1">
      <alignment horizontal="left" vertical="center" wrapText="1"/>
    </xf>
    <xf numFmtId="0" fontId="58" fillId="0" borderId="42" xfId="0" applyFont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177" fontId="53" fillId="0" borderId="39" xfId="0" applyNumberFormat="1" applyFont="1" applyBorder="1" applyAlignment="1">
      <alignment horizontal="right" vertical="center"/>
    </xf>
    <xf numFmtId="0" fontId="53" fillId="0" borderId="70" xfId="0" applyFont="1" applyFill="1" applyBorder="1" applyAlignment="1">
      <alignment horizontal="left" vertical="center" wrapText="1"/>
    </xf>
    <xf numFmtId="0" fontId="58" fillId="0" borderId="39" xfId="0" applyFont="1" applyBorder="1" applyAlignment="1">
      <alignment vertical="center"/>
    </xf>
    <xf numFmtId="0" fontId="55" fillId="0" borderId="48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left" vertical="center" wrapText="1"/>
    </xf>
    <xf numFmtId="0" fontId="56" fillId="0" borderId="33" xfId="0" applyFont="1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53" fillId="0" borderId="62" xfId="0" applyFont="1" applyFill="1" applyBorder="1" applyAlignment="1">
      <alignment horizontal="center" vertical="center"/>
    </xf>
    <xf numFmtId="177" fontId="53" fillId="0" borderId="71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5" fillId="0" borderId="56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left" vertical="center"/>
    </xf>
    <xf numFmtId="0" fontId="53" fillId="0" borderId="73" xfId="0" applyFont="1" applyFill="1" applyBorder="1" applyAlignment="1">
      <alignment horizontal="right" vertical="center"/>
    </xf>
    <xf numFmtId="0" fontId="53" fillId="0" borderId="73" xfId="0" applyFont="1" applyFill="1" applyBorder="1" applyAlignment="1">
      <alignment horizontal="center" vertical="center" wrapText="1"/>
    </xf>
    <xf numFmtId="0" fontId="56" fillId="0" borderId="73" xfId="0" applyFont="1" applyBorder="1" applyAlignment="1">
      <alignment vertical="center"/>
    </xf>
    <xf numFmtId="0" fontId="56" fillId="0" borderId="7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SheetLayoutView="100" workbookViewId="0" topLeftCell="A1">
      <selection activeCell="A162" sqref="A162"/>
    </sheetView>
  </sheetViews>
  <sheetFormatPr defaultColWidth="9.00390625" defaultRowHeight="15.75"/>
  <cols>
    <col min="1" max="1" width="16.25390625" style="3" customWidth="1"/>
    <col min="2" max="2" width="24.125" style="0" customWidth="1"/>
    <col min="3" max="3" width="14.75390625" style="4" customWidth="1"/>
    <col min="4" max="4" width="11.50390625" style="1" customWidth="1"/>
    <col min="5" max="5" width="15.875" style="4" customWidth="1"/>
    <col min="6" max="6" width="41.75390625" style="5" customWidth="1"/>
    <col min="7" max="7" width="14.50390625" style="0" customWidth="1"/>
    <col min="8" max="8" width="14.25390625" style="0" customWidth="1"/>
    <col min="9" max="9" width="29.25390625" style="0" customWidth="1"/>
  </cols>
  <sheetData>
    <row r="1" spans="1:8" ht="21.75" customHeight="1">
      <c r="A1" s="6" t="s">
        <v>0</v>
      </c>
      <c r="B1" s="7"/>
      <c r="C1" s="8"/>
      <c r="D1" s="7"/>
      <c r="E1" s="8"/>
      <c r="F1" s="9"/>
      <c r="G1" s="7"/>
      <c r="H1" s="10"/>
    </row>
    <row r="2" spans="1:8" s="1" customFormat="1" ht="15.75" customHeight="1">
      <c r="A2" s="11" t="s">
        <v>1</v>
      </c>
      <c r="B2" s="12"/>
      <c r="C2" s="13" t="s">
        <v>2</v>
      </c>
      <c r="D2" s="14" t="s">
        <v>3</v>
      </c>
      <c r="E2" s="13" t="s">
        <v>4</v>
      </c>
      <c r="F2" s="15" t="s">
        <v>5</v>
      </c>
      <c r="G2" s="14" t="s">
        <v>6</v>
      </c>
      <c r="H2" s="16" t="s">
        <v>7</v>
      </c>
    </row>
    <row r="3" spans="1:8" s="2" customFormat="1" ht="18" customHeight="1">
      <c r="A3" s="17" t="s">
        <v>8</v>
      </c>
      <c r="B3" s="18" t="s">
        <v>9</v>
      </c>
      <c r="C3" s="19">
        <v>100</v>
      </c>
      <c r="D3" s="18">
        <v>21</v>
      </c>
      <c r="E3" s="19">
        <v>2100</v>
      </c>
      <c r="F3" s="20"/>
      <c r="G3" s="18"/>
      <c r="H3" s="21"/>
    </row>
    <row r="4" spans="1:8" s="2" customFormat="1" ht="21" customHeight="1">
      <c r="A4" s="22" t="s">
        <v>10</v>
      </c>
      <c r="B4" s="23" t="s">
        <v>11</v>
      </c>
      <c r="C4" s="24"/>
      <c r="D4" s="25"/>
      <c r="E4" s="26">
        <v>4800</v>
      </c>
      <c r="F4" s="27" t="s">
        <v>12</v>
      </c>
      <c r="G4" s="28"/>
      <c r="H4" s="29" t="s">
        <v>13</v>
      </c>
    </row>
    <row r="5" spans="1:8" s="2" customFormat="1" ht="15" customHeight="1">
      <c r="A5" s="22"/>
      <c r="B5" s="30"/>
      <c r="C5" s="31"/>
      <c r="D5" s="32"/>
      <c r="E5" s="26"/>
      <c r="F5" s="33"/>
      <c r="G5" s="34"/>
      <c r="H5" s="35"/>
    </row>
    <row r="6" spans="1:8" s="2" customFormat="1" ht="12">
      <c r="A6" s="22"/>
      <c r="B6" s="36" t="s">
        <v>14</v>
      </c>
      <c r="C6" s="37">
        <v>10</v>
      </c>
      <c r="D6" s="38">
        <v>50</v>
      </c>
      <c r="E6" s="39">
        <v>500</v>
      </c>
      <c r="F6" s="40" t="s">
        <v>15</v>
      </c>
      <c r="G6" s="36"/>
      <c r="H6" s="41" t="s">
        <v>16</v>
      </c>
    </row>
    <row r="7" spans="1:8" s="2" customFormat="1" ht="12">
      <c r="A7" s="22"/>
      <c r="B7" s="36" t="s">
        <v>17</v>
      </c>
      <c r="C7" s="42">
        <v>25</v>
      </c>
      <c r="D7" s="36">
        <v>1</v>
      </c>
      <c r="E7" s="43">
        <v>25</v>
      </c>
      <c r="F7" s="44"/>
      <c r="G7" s="36"/>
      <c r="H7" s="41" t="s">
        <v>13</v>
      </c>
    </row>
    <row r="8" spans="1:8" s="2" customFormat="1" ht="18" customHeight="1">
      <c r="A8" s="22"/>
      <c r="B8" s="45" t="s">
        <v>18</v>
      </c>
      <c r="C8" s="42">
        <v>520</v>
      </c>
      <c r="D8" s="45">
        <v>1</v>
      </c>
      <c r="E8" s="43">
        <v>520</v>
      </c>
      <c r="F8" s="46"/>
      <c r="G8" s="45"/>
      <c r="H8" s="47" t="s">
        <v>19</v>
      </c>
    </row>
    <row r="9" spans="1:9" s="2" customFormat="1" ht="39.75" customHeight="1">
      <c r="A9" s="48" t="s">
        <v>20</v>
      </c>
      <c r="B9" s="49" t="s">
        <v>21</v>
      </c>
      <c r="C9" s="50">
        <v>1600</v>
      </c>
      <c r="D9" s="51">
        <v>1</v>
      </c>
      <c r="E9" s="52">
        <v>1600</v>
      </c>
      <c r="F9" s="53" t="s">
        <v>22</v>
      </c>
      <c r="G9" s="54"/>
      <c r="H9" s="55" t="s">
        <v>13</v>
      </c>
      <c r="I9" s="2">
        <f>200*26*2</f>
        <v>10400</v>
      </c>
    </row>
    <row r="10" spans="1:8" s="2" customFormat="1" ht="24" customHeight="1">
      <c r="A10" s="56"/>
      <c r="B10" s="57" t="s">
        <v>23</v>
      </c>
      <c r="C10" s="42"/>
      <c r="D10" s="58"/>
      <c r="E10" s="43">
        <v>970</v>
      </c>
      <c r="F10" s="59" t="s">
        <v>24</v>
      </c>
      <c r="G10" s="60"/>
      <c r="H10" s="41" t="s">
        <v>25</v>
      </c>
    </row>
    <row r="11" spans="1:8" s="2" customFormat="1" ht="12">
      <c r="A11" s="56"/>
      <c r="B11" s="36" t="s">
        <v>26</v>
      </c>
      <c r="C11" s="42"/>
      <c r="D11" s="36"/>
      <c r="E11" s="43">
        <v>1260</v>
      </c>
      <c r="F11" s="61" t="s">
        <v>27</v>
      </c>
      <c r="G11" s="62"/>
      <c r="H11" s="63" t="s">
        <v>25</v>
      </c>
    </row>
    <row r="12" spans="1:8" s="2" customFormat="1" ht="24">
      <c r="A12" s="64"/>
      <c r="B12" s="45" t="s">
        <v>28</v>
      </c>
      <c r="C12" s="42"/>
      <c r="D12" s="36"/>
      <c r="E12" s="43">
        <v>185.5</v>
      </c>
      <c r="F12" s="65" t="s">
        <v>29</v>
      </c>
      <c r="G12" s="60"/>
      <c r="H12" s="66" t="s">
        <v>13</v>
      </c>
    </row>
    <row r="13" spans="1:8" s="2" customFormat="1" ht="12.75">
      <c r="A13" s="67"/>
      <c r="B13" s="45" t="s">
        <v>30</v>
      </c>
      <c r="C13" s="42">
        <v>4</v>
      </c>
      <c r="D13" s="45">
        <v>21</v>
      </c>
      <c r="E13" s="43">
        <v>84</v>
      </c>
      <c r="F13" s="68" t="s">
        <v>31</v>
      </c>
      <c r="G13" s="69"/>
      <c r="H13" s="66" t="s">
        <v>25</v>
      </c>
    </row>
    <row r="14" spans="1:8" s="2" customFormat="1" ht="12">
      <c r="A14" s="48" t="s">
        <v>32</v>
      </c>
      <c r="B14" s="70" t="s">
        <v>33</v>
      </c>
      <c r="C14" s="50">
        <v>390</v>
      </c>
      <c r="D14" s="70">
        <v>1</v>
      </c>
      <c r="E14" s="52">
        <v>390</v>
      </c>
      <c r="F14" s="71"/>
      <c r="G14" s="70"/>
      <c r="H14" s="72" t="s">
        <v>13</v>
      </c>
    </row>
    <row r="15" spans="1:8" s="2" customFormat="1" ht="12">
      <c r="A15" s="73"/>
      <c r="B15" s="36" t="s">
        <v>34</v>
      </c>
      <c r="C15" s="42">
        <v>169</v>
      </c>
      <c r="D15" s="36">
        <v>2</v>
      </c>
      <c r="E15" s="43">
        <v>338</v>
      </c>
      <c r="F15" s="44" t="s">
        <v>35</v>
      </c>
      <c r="G15" s="36"/>
      <c r="H15" s="41" t="s">
        <v>13</v>
      </c>
    </row>
    <row r="16" spans="1:8" s="2" customFormat="1" ht="12">
      <c r="A16" s="73"/>
      <c r="B16" s="36" t="s">
        <v>36</v>
      </c>
      <c r="C16" s="39">
        <v>1.596</v>
      </c>
      <c r="D16" s="74">
        <v>25</v>
      </c>
      <c r="E16" s="39">
        <v>39.9</v>
      </c>
      <c r="F16" s="44"/>
      <c r="G16" s="36"/>
      <c r="H16" s="41" t="s">
        <v>13</v>
      </c>
    </row>
    <row r="17" spans="1:8" s="2" customFormat="1" ht="12">
      <c r="A17" s="73"/>
      <c r="B17" s="45" t="s">
        <v>37</v>
      </c>
      <c r="C17" s="39">
        <v>4</v>
      </c>
      <c r="D17" s="45">
        <v>60</v>
      </c>
      <c r="E17" s="39">
        <v>240</v>
      </c>
      <c r="F17" s="46"/>
      <c r="G17" s="45"/>
      <c r="H17" s="75" t="s">
        <v>38</v>
      </c>
    </row>
    <row r="18" spans="1:8" s="2" customFormat="1" ht="12">
      <c r="A18" s="76"/>
      <c r="B18" s="36" t="s">
        <v>39</v>
      </c>
      <c r="C18" s="39">
        <v>30</v>
      </c>
      <c r="D18" s="36">
        <v>4</v>
      </c>
      <c r="E18" s="39">
        <v>120</v>
      </c>
      <c r="F18" s="44" t="s">
        <v>40</v>
      </c>
      <c r="G18" s="36"/>
      <c r="H18" s="41" t="s">
        <v>13</v>
      </c>
    </row>
    <row r="19" spans="1:8" s="2" customFormat="1" ht="10.5" customHeight="1">
      <c r="A19" s="67"/>
      <c r="B19" s="77" t="s">
        <v>41</v>
      </c>
      <c r="C19" s="78">
        <v>1244</v>
      </c>
      <c r="D19" s="79">
        <v>8</v>
      </c>
      <c r="E19" s="78">
        <v>1244</v>
      </c>
      <c r="F19" s="80" t="s">
        <v>42</v>
      </c>
      <c r="G19" s="81"/>
      <c r="H19" s="82" t="s">
        <v>43</v>
      </c>
    </row>
    <row r="20" spans="1:8" s="2" customFormat="1" ht="12">
      <c r="A20" s="67"/>
      <c r="B20" s="77"/>
      <c r="C20" s="83"/>
      <c r="D20" s="79"/>
      <c r="E20" s="83"/>
      <c r="F20" s="80"/>
      <c r="G20" s="84"/>
      <c r="H20" s="35"/>
    </row>
    <row r="21" spans="1:8" s="2" customFormat="1" ht="12">
      <c r="A21" s="85"/>
      <c r="B21" s="74" t="s">
        <v>44</v>
      </c>
      <c r="C21" s="39">
        <v>1.67</v>
      </c>
      <c r="D21" s="74">
        <v>30</v>
      </c>
      <c r="E21" s="39">
        <v>50</v>
      </c>
      <c r="F21" s="86" t="s">
        <v>45</v>
      </c>
      <c r="G21" s="74"/>
      <c r="H21" s="87" t="s">
        <v>46</v>
      </c>
    </row>
    <row r="22" spans="1:8" s="2" customFormat="1" ht="12">
      <c r="A22" s="85"/>
      <c r="B22" s="38" t="s">
        <v>44</v>
      </c>
      <c r="C22" s="39">
        <v>5</v>
      </c>
      <c r="D22" s="38">
        <v>30</v>
      </c>
      <c r="E22" s="39">
        <v>150</v>
      </c>
      <c r="F22" s="88" t="s">
        <v>47</v>
      </c>
      <c r="G22" s="38"/>
      <c r="H22" s="41" t="s">
        <v>48</v>
      </c>
    </row>
    <row r="23" spans="1:8" s="2" customFormat="1" ht="12.75">
      <c r="A23" s="89"/>
      <c r="B23" s="90" t="s">
        <v>49</v>
      </c>
      <c r="C23" s="91">
        <f>329.2+174</f>
        <v>503.2</v>
      </c>
      <c r="D23" s="90">
        <v>1</v>
      </c>
      <c r="E23" s="91">
        <f>329.2+174</f>
        <v>503.2</v>
      </c>
      <c r="F23" s="92"/>
      <c r="G23" s="90"/>
      <c r="H23" s="93" t="s">
        <v>13</v>
      </c>
    </row>
    <row r="24" spans="1:8" s="2" customFormat="1" ht="12">
      <c r="A24" s="56" t="s">
        <v>50</v>
      </c>
      <c r="B24" s="38" t="s">
        <v>51</v>
      </c>
      <c r="C24" s="37">
        <v>31</v>
      </c>
      <c r="D24" s="74">
        <v>19</v>
      </c>
      <c r="E24" s="37">
        <f>C24*D24</f>
        <v>589</v>
      </c>
      <c r="F24" s="94"/>
      <c r="G24" s="95"/>
      <c r="H24" s="96" t="s">
        <v>13</v>
      </c>
    </row>
    <row r="25" spans="1:8" s="2" customFormat="1" ht="12">
      <c r="A25" s="56"/>
      <c r="B25" s="38"/>
      <c r="C25" s="39">
        <v>30</v>
      </c>
      <c r="D25" s="36">
        <v>1</v>
      </c>
      <c r="E25" s="39">
        <v>30</v>
      </c>
      <c r="F25" s="94"/>
      <c r="G25" s="95"/>
      <c r="H25" s="96"/>
    </row>
    <row r="26" spans="1:8" s="2" customFormat="1" ht="12">
      <c r="A26" s="56"/>
      <c r="B26" s="74"/>
      <c r="C26" s="39">
        <v>31.6</v>
      </c>
      <c r="D26" s="36">
        <v>1</v>
      </c>
      <c r="E26" s="39">
        <v>31.6</v>
      </c>
      <c r="F26" s="97"/>
      <c r="G26" s="98"/>
      <c r="H26" s="87"/>
    </row>
    <row r="27" spans="1:8" s="2" customFormat="1" ht="12.75">
      <c r="A27" s="56"/>
      <c r="B27" s="45" t="s">
        <v>52</v>
      </c>
      <c r="C27" s="39">
        <v>10</v>
      </c>
      <c r="D27" s="45">
        <v>27</v>
      </c>
      <c r="E27" s="39">
        <v>270</v>
      </c>
      <c r="F27" s="46"/>
      <c r="G27" s="45"/>
      <c r="H27" s="75" t="s">
        <v>46</v>
      </c>
    </row>
    <row r="28" spans="1:8" s="2" customFormat="1" ht="12">
      <c r="A28" s="48" t="s">
        <v>53</v>
      </c>
      <c r="B28" s="70" t="s">
        <v>54</v>
      </c>
      <c r="C28" s="99">
        <v>309</v>
      </c>
      <c r="D28" s="70">
        <v>1</v>
      </c>
      <c r="E28" s="99">
        <v>309</v>
      </c>
      <c r="F28" s="71" t="s">
        <v>55</v>
      </c>
      <c r="G28" s="70"/>
      <c r="H28" s="72" t="s">
        <v>56</v>
      </c>
    </row>
    <row r="29" spans="1:8" s="2" customFormat="1" ht="12">
      <c r="A29" s="56"/>
      <c r="B29" s="36" t="s">
        <v>57</v>
      </c>
      <c r="C29" s="39">
        <v>270</v>
      </c>
      <c r="D29" s="36">
        <v>18</v>
      </c>
      <c r="E29" s="39">
        <v>4860</v>
      </c>
      <c r="F29" s="44" t="s">
        <v>58</v>
      </c>
      <c r="G29" s="36"/>
      <c r="H29" s="41" t="s">
        <v>25</v>
      </c>
    </row>
    <row r="30" spans="1:8" s="2" customFormat="1" ht="12.75">
      <c r="A30" s="56"/>
      <c r="B30" s="45" t="s">
        <v>59</v>
      </c>
      <c r="C30" s="39">
        <v>97</v>
      </c>
      <c r="D30" s="45">
        <v>4</v>
      </c>
      <c r="E30" s="39">
        <v>398</v>
      </c>
      <c r="F30" s="46" t="s">
        <v>60</v>
      </c>
      <c r="G30" s="45"/>
      <c r="H30" s="75" t="s">
        <v>25</v>
      </c>
    </row>
    <row r="31" spans="1:8" s="2" customFormat="1" ht="36">
      <c r="A31" s="48" t="s">
        <v>61</v>
      </c>
      <c r="B31" s="51" t="s">
        <v>62</v>
      </c>
      <c r="C31" s="99">
        <v>13.33</v>
      </c>
      <c r="D31" s="51">
        <v>60</v>
      </c>
      <c r="E31" s="99">
        <v>800</v>
      </c>
      <c r="F31" s="53" t="s">
        <v>63</v>
      </c>
      <c r="G31" s="70"/>
      <c r="H31" s="72" t="s">
        <v>25</v>
      </c>
    </row>
    <row r="32" spans="1:8" s="2" customFormat="1" ht="12">
      <c r="A32" s="56"/>
      <c r="B32" s="36" t="s">
        <v>64</v>
      </c>
      <c r="C32" s="39">
        <v>5</v>
      </c>
      <c r="D32" s="36">
        <v>45</v>
      </c>
      <c r="E32" s="39">
        <v>225</v>
      </c>
      <c r="F32" s="44" t="s">
        <v>65</v>
      </c>
      <c r="G32" s="36"/>
      <c r="H32" s="41" t="s">
        <v>25</v>
      </c>
    </row>
    <row r="33" spans="1:8" s="2" customFormat="1" ht="24.75" customHeight="1">
      <c r="A33" s="56"/>
      <c r="B33" s="45" t="s">
        <v>66</v>
      </c>
      <c r="C33" s="39">
        <v>820.75</v>
      </c>
      <c r="D33" s="45">
        <v>4</v>
      </c>
      <c r="E33" s="39">
        <v>3283</v>
      </c>
      <c r="F33" s="46" t="s">
        <v>67</v>
      </c>
      <c r="G33" s="45"/>
      <c r="H33" s="75" t="s">
        <v>25</v>
      </c>
    </row>
    <row r="34" spans="1:8" s="2" customFormat="1" ht="12">
      <c r="A34" s="48" t="s">
        <v>68</v>
      </c>
      <c r="B34" s="70" t="s">
        <v>69</v>
      </c>
      <c r="C34" s="99">
        <v>9</v>
      </c>
      <c r="D34" s="70">
        <v>1</v>
      </c>
      <c r="E34" s="99">
        <v>9</v>
      </c>
      <c r="F34" s="71"/>
      <c r="G34" s="70"/>
      <c r="H34" s="72" t="s">
        <v>46</v>
      </c>
    </row>
    <row r="35" spans="1:8" s="2" customFormat="1" ht="33.75" customHeight="1">
      <c r="A35" s="56"/>
      <c r="B35" s="100" t="s">
        <v>70</v>
      </c>
      <c r="C35" s="39">
        <v>268</v>
      </c>
      <c r="D35" s="38">
        <v>1</v>
      </c>
      <c r="E35" s="39">
        <v>268</v>
      </c>
      <c r="F35" s="44" t="s">
        <v>71</v>
      </c>
      <c r="G35" s="36"/>
      <c r="H35" s="41" t="s">
        <v>46</v>
      </c>
    </row>
    <row r="36" spans="1:9" s="2" customFormat="1" ht="12.75">
      <c r="A36" s="56"/>
      <c r="B36" s="45" t="s">
        <v>72</v>
      </c>
      <c r="C36" s="39">
        <v>13.9</v>
      </c>
      <c r="D36" s="45">
        <v>2</v>
      </c>
      <c r="E36" s="39">
        <v>27.8</v>
      </c>
      <c r="F36" s="46"/>
      <c r="G36" s="45"/>
      <c r="H36" s="75" t="s">
        <v>46</v>
      </c>
      <c r="I36" s="165"/>
    </row>
    <row r="37" spans="1:8" s="2" customFormat="1" ht="12">
      <c r="A37" s="101" t="s">
        <v>73</v>
      </c>
      <c r="B37" s="70" t="s">
        <v>74</v>
      </c>
      <c r="C37" s="99">
        <v>58.3</v>
      </c>
      <c r="D37" s="70">
        <v>1</v>
      </c>
      <c r="E37" s="99">
        <v>58.3</v>
      </c>
      <c r="F37" s="71" t="s">
        <v>75</v>
      </c>
      <c r="G37" s="70"/>
      <c r="H37" s="72" t="s">
        <v>25</v>
      </c>
    </row>
    <row r="38" spans="1:8" s="2" customFormat="1" ht="12">
      <c r="A38" s="67"/>
      <c r="B38" s="36" t="s">
        <v>76</v>
      </c>
      <c r="C38" s="39">
        <v>150</v>
      </c>
      <c r="D38" s="36">
        <v>1</v>
      </c>
      <c r="E38" s="39">
        <v>150</v>
      </c>
      <c r="F38" s="44" t="s">
        <v>75</v>
      </c>
      <c r="G38" s="36"/>
      <c r="H38" s="41" t="s">
        <v>25</v>
      </c>
    </row>
    <row r="39" spans="1:8" s="2" customFormat="1" ht="12">
      <c r="A39" s="67"/>
      <c r="B39" s="36" t="s">
        <v>74</v>
      </c>
      <c r="C39" s="39">
        <v>5.1</v>
      </c>
      <c r="D39" s="36">
        <v>40</v>
      </c>
      <c r="E39" s="39">
        <v>204</v>
      </c>
      <c r="F39" s="44" t="s">
        <v>77</v>
      </c>
      <c r="G39" s="36"/>
      <c r="H39" s="41" t="s">
        <v>13</v>
      </c>
    </row>
    <row r="40" spans="1:8" s="2" customFormat="1" ht="12">
      <c r="A40" s="67"/>
      <c r="B40" s="45" t="s">
        <v>74</v>
      </c>
      <c r="C40" s="39">
        <v>2</v>
      </c>
      <c r="D40" s="45">
        <v>20</v>
      </c>
      <c r="E40" s="39">
        <v>40</v>
      </c>
      <c r="F40" s="46" t="s">
        <v>77</v>
      </c>
      <c r="G40" s="36"/>
      <c r="H40" s="41" t="s">
        <v>13</v>
      </c>
    </row>
    <row r="41" spans="1:8" s="2" customFormat="1" ht="15" customHeight="1">
      <c r="A41" s="67"/>
      <c r="B41" s="45" t="s">
        <v>74</v>
      </c>
      <c r="C41" s="39">
        <v>32.4</v>
      </c>
      <c r="D41" s="102">
        <v>1</v>
      </c>
      <c r="E41" s="103">
        <v>32.4</v>
      </c>
      <c r="F41" s="46" t="s">
        <v>78</v>
      </c>
      <c r="G41" s="104"/>
      <c r="H41" s="96" t="s">
        <v>25</v>
      </c>
    </row>
    <row r="42" spans="1:8" ht="15">
      <c r="A42" s="105"/>
      <c r="B42" s="106"/>
      <c r="C42" s="107"/>
      <c r="D42" s="108" t="s">
        <v>79</v>
      </c>
      <c r="E42" s="109">
        <v>26704.7</v>
      </c>
      <c r="F42" s="110"/>
      <c r="G42" s="111"/>
      <c r="H42" s="112"/>
    </row>
    <row r="43" ht="15">
      <c r="A43" s="113"/>
    </row>
    <row r="44" spans="1:256" ht="21">
      <c r="A44" s="114" t="s">
        <v>80</v>
      </c>
      <c r="B44" s="115"/>
      <c r="C44" s="116"/>
      <c r="D44" s="115"/>
      <c r="E44" s="116"/>
      <c r="F44" s="117"/>
      <c r="G44" s="115"/>
      <c r="H44" s="118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  <c r="IB44" s="166"/>
      <c r="IC44" s="166"/>
      <c r="ID44" s="166"/>
      <c r="IE44" s="166"/>
      <c r="IF44" s="166"/>
      <c r="IG44" s="166"/>
      <c r="IH44" s="166"/>
      <c r="II44" s="166"/>
      <c r="IJ44" s="166"/>
      <c r="IK44" s="166"/>
      <c r="IL44" s="166"/>
      <c r="IM44" s="166"/>
      <c r="IN44" s="166"/>
      <c r="IO44" s="166"/>
      <c r="IP44" s="166"/>
      <c r="IQ44" s="166"/>
      <c r="IR44" s="166"/>
      <c r="IS44" s="166"/>
      <c r="IT44" s="166"/>
      <c r="IU44" s="166"/>
      <c r="IV44" s="166"/>
    </row>
    <row r="45" spans="1:256" s="1" customFormat="1" ht="15">
      <c r="A45" s="119" t="s">
        <v>1</v>
      </c>
      <c r="B45" s="120"/>
      <c r="C45" s="121" t="s">
        <v>2</v>
      </c>
      <c r="D45" s="119" t="s">
        <v>3</v>
      </c>
      <c r="E45" s="122" t="s">
        <v>4</v>
      </c>
      <c r="F45" s="123" t="s">
        <v>5</v>
      </c>
      <c r="G45" s="120" t="s">
        <v>6</v>
      </c>
      <c r="H45" s="124" t="s">
        <v>81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24">
      <c r="A46" s="125" t="s">
        <v>53</v>
      </c>
      <c r="B46" s="126" t="s">
        <v>82</v>
      </c>
      <c r="C46" s="50"/>
      <c r="D46" s="127"/>
      <c r="E46" s="128"/>
      <c r="F46" s="129" t="s">
        <v>83</v>
      </c>
      <c r="G46" s="130" t="s">
        <v>84</v>
      </c>
      <c r="H46" s="131" t="s">
        <v>13</v>
      </c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6"/>
      <c r="IO46" s="166"/>
      <c r="IP46" s="166"/>
      <c r="IQ46" s="166"/>
      <c r="IR46" s="166"/>
      <c r="IS46" s="166"/>
      <c r="IT46" s="166"/>
      <c r="IU46" s="166"/>
      <c r="IV46" s="166"/>
    </row>
    <row r="47" spans="1:256" ht="15">
      <c r="A47" s="132"/>
      <c r="B47" s="133" t="s">
        <v>85</v>
      </c>
      <c r="C47" s="39">
        <v>270</v>
      </c>
      <c r="D47" s="134">
        <v>1</v>
      </c>
      <c r="E47" s="39">
        <v>270</v>
      </c>
      <c r="F47" s="135" t="s">
        <v>86</v>
      </c>
      <c r="G47" s="136"/>
      <c r="H47" s="137" t="s">
        <v>48</v>
      </c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  <c r="GF47" s="166"/>
      <c r="GG47" s="166"/>
      <c r="GH47" s="166"/>
      <c r="GI47" s="166"/>
      <c r="GJ47" s="166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66"/>
      <c r="GV47" s="166"/>
      <c r="GW47" s="166"/>
      <c r="GX47" s="166"/>
      <c r="GY47" s="166"/>
      <c r="GZ47" s="166"/>
      <c r="HA47" s="166"/>
      <c r="HB47" s="166"/>
      <c r="HC47" s="166"/>
      <c r="HD47" s="166"/>
      <c r="HE47" s="166"/>
      <c r="HF47" s="166"/>
      <c r="HG47" s="166"/>
      <c r="HH47" s="166"/>
      <c r="HI47" s="166"/>
      <c r="HJ47" s="166"/>
      <c r="HK47" s="166"/>
      <c r="HL47" s="166"/>
      <c r="HM47" s="166"/>
      <c r="HN47" s="166"/>
      <c r="HO47" s="166"/>
      <c r="HP47" s="166"/>
      <c r="HQ47" s="166"/>
      <c r="HR47" s="166"/>
      <c r="HS47" s="166"/>
      <c r="HT47" s="166"/>
      <c r="HU47" s="166"/>
      <c r="HV47" s="166"/>
      <c r="HW47" s="166"/>
      <c r="HX47" s="166"/>
      <c r="HY47" s="166"/>
      <c r="HZ47" s="166"/>
      <c r="IA47" s="166"/>
      <c r="IB47" s="166"/>
      <c r="IC47" s="166"/>
      <c r="ID47" s="166"/>
      <c r="IE47" s="166"/>
      <c r="IF47" s="166"/>
      <c r="IG47" s="166"/>
      <c r="IH47" s="166"/>
      <c r="II47" s="166"/>
      <c r="IJ47" s="166"/>
      <c r="IK47" s="166"/>
      <c r="IL47" s="166"/>
      <c r="IM47" s="166"/>
      <c r="IN47" s="166"/>
      <c r="IO47" s="166"/>
      <c r="IP47" s="166"/>
      <c r="IQ47" s="166"/>
      <c r="IR47" s="166"/>
      <c r="IS47" s="166"/>
      <c r="IT47" s="166"/>
      <c r="IU47" s="166"/>
      <c r="IV47" s="166"/>
    </row>
    <row r="48" spans="1:256" ht="42" customHeight="1">
      <c r="A48" s="138" t="s">
        <v>20</v>
      </c>
      <c r="B48" s="126" t="s">
        <v>87</v>
      </c>
      <c r="C48" s="50"/>
      <c r="D48" s="139"/>
      <c r="E48" s="99">
        <v>3051</v>
      </c>
      <c r="F48" s="130" t="s">
        <v>88</v>
      </c>
      <c r="G48" s="140" t="s">
        <v>89</v>
      </c>
      <c r="H48" s="141" t="s">
        <v>90</v>
      </c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  <c r="GA48" s="166"/>
      <c r="GB48" s="166"/>
      <c r="GC48" s="166"/>
      <c r="GD48" s="166"/>
      <c r="GE48" s="166"/>
      <c r="GF48" s="166"/>
      <c r="GG48" s="166"/>
      <c r="GH48" s="166"/>
      <c r="GI48" s="166"/>
      <c r="GJ48" s="166"/>
      <c r="GK48" s="166"/>
      <c r="GL48" s="166"/>
      <c r="GM48" s="166"/>
      <c r="GN48" s="166"/>
      <c r="GO48" s="166"/>
      <c r="GP48" s="166"/>
      <c r="GQ48" s="166"/>
      <c r="GR48" s="166"/>
      <c r="GS48" s="166"/>
      <c r="GT48" s="166"/>
      <c r="GU48" s="166"/>
      <c r="GV48" s="166"/>
      <c r="GW48" s="166"/>
      <c r="GX48" s="166"/>
      <c r="GY48" s="166"/>
      <c r="GZ48" s="166"/>
      <c r="HA48" s="166"/>
      <c r="HB48" s="166"/>
      <c r="HC48" s="166"/>
      <c r="HD48" s="166"/>
      <c r="HE48" s="166"/>
      <c r="HF48" s="166"/>
      <c r="HG48" s="166"/>
      <c r="HH48" s="166"/>
      <c r="HI48" s="166"/>
      <c r="HJ48" s="166"/>
      <c r="HK48" s="166"/>
      <c r="HL48" s="166"/>
      <c r="HM48" s="166"/>
      <c r="HN48" s="166"/>
      <c r="HO48" s="166"/>
      <c r="HP48" s="166"/>
      <c r="HQ48" s="166"/>
      <c r="HR48" s="166"/>
      <c r="HS48" s="166"/>
      <c r="HT48" s="166"/>
      <c r="HU48" s="166"/>
      <c r="HV48" s="166"/>
      <c r="HW48" s="166"/>
      <c r="HX48" s="166"/>
      <c r="HY48" s="166"/>
      <c r="HZ48" s="166"/>
      <c r="IA48" s="166"/>
      <c r="IB48" s="166"/>
      <c r="IC48" s="166"/>
      <c r="ID48" s="166"/>
      <c r="IE48" s="166"/>
      <c r="IF48" s="166"/>
      <c r="IG48" s="166"/>
      <c r="IH48" s="166"/>
      <c r="II48" s="166"/>
      <c r="IJ48" s="166"/>
      <c r="IK48" s="166"/>
      <c r="IL48" s="166"/>
      <c r="IM48" s="166"/>
      <c r="IN48" s="166"/>
      <c r="IO48" s="166"/>
      <c r="IP48" s="166"/>
      <c r="IQ48" s="166"/>
      <c r="IR48" s="166"/>
      <c r="IS48" s="166"/>
      <c r="IT48" s="166"/>
      <c r="IU48" s="166"/>
      <c r="IV48" s="166"/>
    </row>
    <row r="49" spans="1:256" ht="14.25">
      <c r="A49" s="142" t="s">
        <v>91</v>
      </c>
      <c r="B49" s="143" t="s">
        <v>92</v>
      </c>
      <c r="C49" s="99">
        <v>30</v>
      </c>
      <c r="D49" s="144">
        <v>1</v>
      </c>
      <c r="E49" s="145">
        <v>30</v>
      </c>
      <c r="F49" s="146" t="s">
        <v>93</v>
      </c>
      <c r="G49" s="147"/>
      <c r="H49" s="141" t="s">
        <v>90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6"/>
      <c r="FW49" s="166"/>
      <c r="FX49" s="166"/>
      <c r="FY49" s="166"/>
      <c r="FZ49" s="166"/>
      <c r="GA49" s="166"/>
      <c r="GB49" s="166"/>
      <c r="GC49" s="166"/>
      <c r="GD49" s="166"/>
      <c r="GE49" s="166"/>
      <c r="GF49" s="166"/>
      <c r="GG49" s="166"/>
      <c r="GH49" s="166"/>
      <c r="GI49" s="166"/>
      <c r="GJ49" s="166"/>
      <c r="GK49" s="166"/>
      <c r="GL49" s="166"/>
      <c r="GM49" s="166"/>
      <c r="GN49" s="166"/>
      <c r="GO49" s="166"/>
      <c r="GP49" s="166"/>
      <c r="GQ49" s="166"/>
      <c r="GR49" s="166"/>
      <c r="GS49" s="166"/>
      <c r="GT49" s="166"/>
      <c r="GU49" s="166"/>
      <c r="GV49" s="166"/>
      <c r="GW49" s="166"/>
      <c r="GX49" s="166"/>
      <c r="GY49" s="166"/>
      <c r="GZ49" s="166"/>
      <c r="HA49" s="166"/>
      <c r="HB49" s="166"/>
      <c r="HC49" s="166"/>
      <c r="HD49" s="166"/>
      <c r="HE49" s="166"/>
      <c r="HF49" s="166"/>
      <c r="HG49" s="166"/>
      <c r="HH49" s="166"/>
      <c r="HI49" s="166"/>
      <c r="HJ49" s="166"/>
      <c r="HK49" s="166"/>
      <c r="HL49" s="166"/>
      <c r="HM49" s="166"/>
      <c r="HN49" s="166"/>
      <c r="HO49" s="166"/>
      <c r="HP49" s="166"/>
      <c r="HQ49" s="166"/>
      <c r="HR49" s="166"/>
      <c r="HS49" s="166"/>
      <c r="HT49" s="166"/>
      <c r="HU49" s="166"/>
      <c r="HV49" s="166"/>
      <c r="HW49" s="166"/>
      <c r="HX49" s="166"/>
      <c r="HY49" s="166"/>
      <c r="HZ49" s="166"/>
      <c r="IA49" s="166"/>
      <c r="IB49" s="166"/>
      <c r="IC49" s="166"/>
      <c r="ID49" s="166"/>
      <c r="IE49" s="166"/>
      <c r="IF49" s="166"/>
      <c r="IG49" s="166"/>
      <c r="IH49" s="166"/>
      <c r="II49" s="166"/>
      <c r="IJ49" s="166"/>
      <c r="IK49" s="166"/>
      <c r="IL49" s="166"/>
      <c r="IM49" s="166"/>
      <c r="IN49" s="166"/>
      <c r="IO49" s="166"/>
      <c r="IP49" s="166"/>
      <c r="IQ49" s="166"/>
      <c r="IR49" s="166"/>
      <c r="IS49" s="166"/>
      <c r="IT49" s="166"/>
      <c r="IU49" s="166"/>
      <c r="IV49" s="166"/>
    </row>
    <row r="50" spans="1:256" ht="15">
      <c r="A50" s="148"/>
      <c r="B50" s="149" t="s">
        <v>94</v>
      </c>
      <c r="C50" s="39">
        <v>127</v>
      </c>
      <c r="D50" s="149">
        <v>1</v>
      </c>
      <c r="E50" s="37">
        <v>127</v>
      </c>
      <c r="F50" s="150" t="s">
        <v>93</v>
      </c>
      <c r="G50" s="151"/>
      <c r="H50" s="137" t="s">
        <v>90</v>
      </c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6"/>
      <c r="FW50" s="166"/>
      <c r="FX50" s="166"/>
      <c r="FY50" s="166"/>
      <c r="FZ50" s="166"/>
      <c r="GA50" s="166"/>
      <c r="GB50" s="166"/>
      <c r="GC50" s="166"/>
      <c r="GD50" s="166"/>
      <c r="GE50" s="166"/>
      <c r="GF50" s="166"/>
      <c r="GG50" s="166"/>
      <c r="GH50" s="166"/>
      <c r="GI50" s="166"/>
      <c r="GJ50" s="166"/>
      <c r="GK50" s="166"/>
      <c r="GL50" s="166"/>
      <c r="GM50" s="166"/>
      <c r="GN50" s="166"/>
      <c r="GO50" s="166"/>
      <c r="GP50" s="166"/>
      <c r="GQ50" s="166"/>
      <c r="GR50" s="166"/>
      <c r="GS50" s="166"/>
      <c r="GT50" s="166"/>
      <c r="GU50" s="166"/>
      <c r="GV50" s="166"/>
      <c r="GW50" s="166"/>
      <c r="GX50" s="166"/>
      <c r="GY50" s="166"/>
      <c r="GZ50" s="166"/>
      <c r="HA50" s="166"/>
      <c r="HB50" s="166"/>
      <c r="HC50" s="166"/>
      <c r="HD50" s="166"/>
      <c r="HE50" s="166"/>
      <c r="HF50" s="166"/>
      <c r="HG50" s="166"/>
      <c r="HH50" s="166"/>
      <c r="HI50" s="166"/>
      <c r="HJ50" s="166"/>
      <c r="HK50" s="166"/>
      <c r="HL50" s="166"/>
      <c r="HM50" s="166"/>
      <c r="HN50" s="166"/>
      <c r="HO50" s="166"/>
      <c r="HP50" s="166"/>
      <c r="HQ50" s="166"/>
      <c r="HR50" s="166"/>
      <c r="HS50" s="166"/>
      <c r="HT50" s="166"/>
      <c r="HU50" s="166"/>
      <c r="HV50" s="166"/>
      <c r="HW50" s="166"/>
      <c r="HX50" s="166"/>
      <c r="HY50" s="166"/>
      <c r="HZ50" s="166"/>
      <c r="IA50" s="166"/>
      <c r="IB50" s="166"/>
      <c r="IC50" s="166"/>
      <c r="ID50" s="166"/>
      <c r="IE50" s="166"/>
      <c r="IF50" s="166"/>
      <c r="IG50" s="166"/>
      <c r="IH50" s="166"/>
      <c r="II50" s="166"/>
      <c r="IJ50" s="166"/>
      <c r="IK50" s="166"/>
      <c r="IL50" s="166"/>
      <c r="IM50" s="166"/>
      <c r="IN50" s="166"/>
      <c r="IO50" s="166"/>
      <c r="IP50" s="166"/>
      <c r="IQ50" s="166"/>
      <c r="IR50" s="166"/>
      <c r="IS50" s="166"/>
      <c r="IT50" s="166"/>
      <c r="IU50" s="166"/>
      <c r="IV50" s="166"/>
    </row>
    <row r="51" spans="1:256" ht="45.75" customHeight="1">
      <c r="A51" s="152"/>
      <c r="B51" s="153"/>
      <c r="C51" s="107"/>
      <c r="D51" s="108" t="s">
        <v>95</v>
      </c>
      <c r="E51" s="154">
        <f>SUM(E47:E50)</f>
        <v>3478</v>
      </c>
      <c r="F51" s="110"/>
      <c r="G51" s="155"/>
      <c r="H51" s="15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  <c r="GF51" s="166"/>
      <c r="GG51" s="166"/>
      <c r="GH51" s="166"/>
      <c r="GI51" s="166"/>
      <c r="GJ51" s="166"/>
      <c r="GK51" s="166"/>
      <c r="GL51" s="166"/>
      <c r="GM51" s="166"/>
      <c r="GN51" s="166"/>
      <c r="GO51" s="166"/>
      <c r="GP51" s="166"/>
      <c r="GQ51" s="166"/>
      <c r="GR51" s="166"/>
      <c r="GS51" s="166"/>
      <c r="GT51" s="166"/>
      <c r="GU51" s="166"/>
      <c r="GV51" s="166"/>
      <c r="GW51" s="166"/>
      <c r="GX51" s="166"/>
      <c r="GY51" s="166"/>
      <c r="GZ51" s="166"/>
      <c r="HA51" s="166"/>
      <c r="HB51" s="166"/>
      <c r="HC51" s="166"/>
      <c r="HD51" s="166"/>
      <c r="HE51" s="166"/>
      <c r="HF51" s="166"/>
      <c r="HG51" s="166"/>
      <c r="HH51" s="166"/>
      <c r="HI51" s="166"/>
      <c r="HJ51" s="166"/>
      <c r="HK51" s="166"/>
      <c r="HL51" s="166"/>
      <c r="HM51" s="166"/>
      <c r="HN51" s="166"/>
      <c r="HO51" s="166"/>
      <c r="HP51" s="166"/>
      <c r="HQ51" s="166"/>
      <c r="HR51" s="166"/>
      <c r="HS51" s="166"/>
      <c r="HT51" s="166"/>
      <c r="HU51" s="166"/>
      <c r="HV51" s="166"/>
      <c r="HW51" s="166"/>
      <c r="HX51" s="166"/>
      <c r="HY51" s="166"/>
      <c r="HZ51" s="166"/>
      <c r="IA51" s="166"/>
      <c r="IB51" s="166"/>
      <c r="IC51" s="166"/>
      <c r="ID51" s="166"/>
      <c r="IE51" s="166"/>
      <c r="IF51" s="166"/>
      <c r="IG51" s="166"/>
      <c r="IH51" s="166"/>
      <c r="II51" s="166"/>
      <c r="IJ51" s="166"/>
      <c r="IK51" s="166"/>
      <c r="IL51" s="166"/>
      <c r="IM51" s="166"/>
      <c r="IN51" s="166"/>
      <c r="IO51" s="166"/>
      <c r="IP51" s="166"/>
      <c r="IQ51" s="166"/>
      <c r="IR51" s="166"/>
      <c r="IS51" s="166"/>
      <c r="IT51" s="166"/>
      <c r="IU51" s="166"/>
      <c r="IV51" s="166"/>
    </row>
    <row r="52" spans="1:256" ht="15">
      <c r="A52" s="157"/>
      <c r="B52" s="158"/>
      <c r="C52" s="159"/>
      <c r="D52" s="108" t="s">
        <v>96</v>
      </c>
      <c r="E52" s="154">
        <v>30182.7</v>
      </c>
      <c r="F52" s="160"/>
      <c r="G52" s="161"/>
      <c r="H52" s="162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  <c r="GA52" s="166"/>
      <c r="GB52" s="166"/>
      <c r="GC52" s="166"/>
      <c r="GD52" s="166"/>
      <c r="GE52" s="166"/>
      <c r="GF52" s="166"/>
      <c r="GG52" s="166"/>
      <c r="GH52" s="166"/>
      <c r="GI52" s="166"/>
      <c r="GJ52" s="166"/>
      <c r="GK52" s="166"/>
      <c r="GL52" s="166"/>
      <c r="GM52" s="166"/>
      <c r="GN52" s="166"/>
      <c r="GO52" s="166"/>
      <c r="GP52" s="166"/>
      <c r="GQ52" s="166"/>
      <c r="GR52" s="166"/>
      <c r="GS52" s="166"/>
      <c r="GT52" s="166"/>
      <c r="GU52" s="166"/>
      <c r="GV52" s="166"/>
      <c r="GW52" s="166"/>
      <c r="GX52" s="166"/>
      <c r="GY52" s="166"/>
      <c r="GZ52" s="166"/>
      <c r="HA52" s="166"/>
      <c r="HB52" s="166"/>
      <c r="HC52" s="166"/>
      <c r="HD52" s="166"/>
      <c r="HE52" s="166"/>
      <c r="HF52" s="166"/>
      <c r="HG52" s="166"/>
      <c r="HH52" s="166"/>
      <c r="HI52" s="166"/>
      <c r="HJ52" s="166"/>
      <c r="HK52" s="166"/>
      <c r="HL52" s="166"/>
      <c r="HM52" s="166"/>
      <c r="HN52" s="166"/>
      <c r="HO52" s="166"/>
      <c r="HP52" s="166"/>
      <c r="HQ52" s="166"/>
      <c r="HR52" s="166"/>
      <c r="HS52" s="166"/>
      <c r="HT52" s="166"/>
      <c r="HU52" s="166"/>
      <c r="HV52" s="166"/>
      <c r="HW52" s="166"/>
      <c r="HX52" s="166"/>
      <c r="HY52" s="166"/>
      <c r="HZ52" s="166"/>
      <c r="IA52" s="166"/>
      <c r="IB52" s="166"/>
      <c r="IC52" s="166"/>
      <c r="ID52" s="166"/>
      <c r="IE52" s="166"/>
      <c r="IF52" s="166"/>
      <c r="IG52" s="166"/>
      <c r="IH52" s="166"/>
      <c r="II52" s="166"/>
      <c r="IJ52" s="166"/>
      <c r="IK52" s="166"/>
      <c r="IL52" s="166"/>
      <c r="IM52" s="166"/>
      <c r="IN52" s="166"/>
      <c r="IO52" s="166"/>
      <c r="IP52" s="166"/>
      <c r="IQ52" s="166"/>
      <c r="IR52" s="166"/>
      <c r="IS52" s="166"/>
      <c r="IT52" s="166"/>
      <c r="IU52" s="166"/>
      <c r="IV52" s="166"/>
    </row>
    <row r="54" ht="14.25">
      <c r="F54"/>
    </row>
    <row r="55" ht="14.25">
      <c r="F55"/>
    </row>
    <row r="56" spans="2:6" ht="14.25">
      <c r="B56" s="163"/>
      <c r="F56"/>
    </row>
    <row r="57" spans="2:6" ht="14.25">
      <c r="B57" s="164"/>
      <c r="F57"/>
    </row>
    <row r="58" ht="14.25">
      <c r="B58" s="163"/>
    </row>
    <row r="59" ht="14.25">
      <c r="B59" s="163"/>
    </row>
    <row r="60" ht="14.25">
      <c r="B60" s="163"/>
    </row>
  </sheetData>
  <sheetProtection/>
  <mergeCells count="29">
    <mergeCell ref="A1:H1"/>
    <mergeCell ref="A2:B2"/>
    <mergeCell ref="A44:H44"/>
    <mergeCell ref="A45:B45"/>
    <mergeCell ref="A4:A8"/>
    <mergeCell ref="A9:A13"/>
    <mergeCell ref="A14:A23"/>
    <mergeCell ref="A24:A27"/>
    <mergeCell ref="A28:A30"/>
    <mergeCell ref="A31:A33"/>
    <mergeCell ref="A34:A36"/>
    <mergeCell ref="A37:A41"/>
    <mergeCell ref="A46:A47"/>
    <mergeCell ref="A49:A50"/>
    <mergeCell ref="B4:B5"/>
    <mergeCell ref="B19:B20"/>
    <mergeCell ref="B24:B26"/>
    <mergeCell ref="C19:C20"/>
    <mergeCell ref="D19:D20"/>
    <mergeCell ref="E4:E5"/>
    <mergeCell ref="E19:E20"/>
    <mergeCell ref="F4:F5"/>
    <mergeCell ref="F19:F20"/>
    <mergeCell ref="G4:G5"/>
    <mergeCell ref="G19:G20"/>
    <mergeCell ref="H4:H5"/>
    <mergeCell ref="H19:H20"/>
    <mergeCell ref="H24:H26"/>
    <mergeCell ref="C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2015-11-14T10:00:00Z</cp:lastPrinted>
  <dcterms:created xsi:type="dcterms:W3CDTF">2015-11-02T05:23:00Z</dcterms:created>
  <dcterms:modified xsi:type="dcterms:W3CDTF">2015-12-01T11:06:53Z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