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<sst xmlns="http://schemas.openxmlformats.org/spreadsheetml/2006/main" count="38" uniqueCount="28">
  <si>
    <t>中国科大北京校友互联网沙龙财务明细</t>
  </si>
  <si>
    <t>收入总计</t>
  </si>
  <si>
    <t>金额（人民币）</t>
  </si>
  <si>
    <t>经手人</t>
  </si>
  <si>
    <t>详情</t>
  </si>
  <si>
    <t>备注</t>
  </si>
  <si>
    <t>发票状态</t>
  </si>
  <si>
    <t>网络收费</t>
  </si>
  <si>
    <t>李文秀</t>
  </si>
  <si>
    <t>无</t>
  </si>
  <si>
    <t>现场收费</t>
  </si>
  <si>
    <t>支出账</t>
  </si>
  <si>
    <t>食品饮料</t>
  </si>
  <si>
    <t>李文秀，梁慧</t>
  </si>
  <si>
    <t>糕点、水果、饮料</t>
  </si>
  <si>
    <t>永辉超市金沟河店</t>
  </si>
  <si>
    <t>发票</t>
  </si>
  <si>
    <t>矿泉水</t>
  </si>
  <si>
    <t>36元/箱*3箱</t>
  </si>
  <si>
    <t>计算所对面烟酒超市</t>
  </si>
  <si>
    <t>收据</t>
  </si>
  <si>
    <t>打车</t>
  </si>
  <si>
    <t>支出总计</t>
  </si>
  <si>
    <t>结余</t>
  </si>
  <si>
    <r>
      <t>财务审核人</t>
    </r>
    <r>
      <rPr>
        <sz val="12"/>
        <rFont val="宋体"/>
        <family val="0"/>
      </rPr>
      <t>：刘志峰（9500）</t>
    </r>
  </si>
  <si>
    <r>
      <t>志愿者：</t>
    </r>
    <r>
      <rPr>
        <sz val="12"/>
        <rFont val="宋体"/>
        <family val="0"/>
      </rPr>
      <t>梁慧（0500），贾玉龙（SA12225），黄春林（0523），王有识（0917），王浩博（0919），陈忠祥（0711）</t>
    </r>
  </si>
  <si>
    <r>
      <t>主办</t>
    </r>
    <r>
      <rPr>
        <sz val="12"/>
        <rFont val="宋体"/>
        <family val="0"/>
      </rPr>
      <t>：中国科技大学北京校友会；</t>
    </r>
    <r>
      <rPr>
        <b/>
        <sz val="12"/>
        <rFont val="宋体"/>
        <family val="0"/>
      </rPr>
      <t>承办</t>
    </r>
    <r>
      <rPr>
        <sz val="12"/>
        <rFont val="宋体"/>
        <family val="0"/>
      </rPr>
      <t>：新创校友基金会</t>
    </r>
  </si>
  <si>
    <r>
      <t>注解</t>
    </r>
    <r>
      <rPr>
        <sz val="12"/>
        <rFont val="宋体"/>
        <family val="0"/>
      </rPr>
      <t>：费用结余以出席校友名义捐赠中国科大。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</si>
</sst>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6"/>
      <name val="黑体"/>
      <family val="3"/>
    </font>
    <font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0" borderId="2" applyNumberFormat="0" applyFill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3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8" fillId="16" borderId="4" applyNumberFormat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3" fillId="0" borderId="5" applyNumberFormat="0" applyFill="0" applyAlignment="0" applyProtection="0"/>
    <xf numFmtId="0" fontId="20" fillId="0" borderId="6" applyNumberFormat="0" applyFill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9" fillId="0" borderId="7" applyNumberFormat="0" applyFill="0" applyAlignment="0" applyProtection="0"/>
    <xf numFmtId="0" fontId="17" fillId="16" borderId="1" applyNumberFormat="0" applyAlignment="0" applyProtection="0"/>
    <xf numFmtId="0" fontId="13" fillId="19" borderId="8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31" fontId="1" fillId="0" borderId="10" xfId="51" applyNumberFormat="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2" fillId="0" borderId="12" xfId="51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31" fontId="3" fillId="0" borderId="14" xfId="51" applyNumberFormat="1" applyFont="1" applyBorder="1" applyAlignment="1">
      <alignment horizontal="center" vertical="center"/>
      <protection/>
    </xf>
    <xf numFmtId="31" fontId="3" fillId="0" borderId="15" xfId="51" applyNumberFormat="1" applyFont="1" applyBorder="1" applyAlignment="1">
      <alignment horizontal="center" vertical="center"/>
      <protection/>
    </xf>
    <xf numFmtId="31" fontId="3" fillId="0" borderId="16" xfId="51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4" fillId="24" borderId="10" xfId="51" applyFont="1" applyFill="1" applyBorder="1" applyAlignment="1">
      <alignment horizontal="center" vertical="center" wrapText="1"/>
      <protection/>
    </xf>
    <xf numFmtId="0" fontId="4" fillId="24" borderId="11" xfId="51" applyFont="1" applyFill="1" applyBorder="1" applyAlignment="1">
      <alignment horizontal="center" vertical="center" wrapText="1"/>
      <protection/>
    </xf>
    <xf numFmtId="0" fontId="4" fillId="24" borderId="12" xfId="51" applyFont="1" applyFill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40" fontId="0" fillId="0" borderId="18" xfId="51" applyNumberFormat="1" applyFont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center" vertical="center" wrapText="1"/>
      <protection/>
    </xf>
    <xf numFmtId="0" fontId="0" fillId="0" borderId="18" xfId="51" applyFont="1" applyBorder="1" applyAlignment="1">
      <alignment horizontal="left" vertical="center" wrapText="1"/>
      <protection/>
    </xf>
    <xf numFmtId="0" fontId="5" fillId="0" borderId="19" xfId="51" applyFont="1" applyBorder="1" applyAlignment="1">
      <alignment horizontal="center" vertical="center" wrapText="1"/>
      <protection/>
    </xf>
    <xf numFmtId="0" fontId="0" fillId="0" borderId="20" xfId="51" applyFont="1" applyBorder="1" applyAlignment="1">
      <alignment horizontal="center" vertical="center" wrapText="1"/>
      <protection/>
    </xf>
    <xf numFmtId="40" fontId="0" fillId="0" borderId="21" xfId="51" applyNumberFormat="1" applyFont="1" applyBorder="1" applyAlignment="1">
      <alignment horizontal="right" vertical="center" wrapText="1"/>
      <protection/>
    </xf>
    <xf numFmtId="0" fontId="0" fillId="0" borderId="21" xfId="51" applyFont="1" applyFill="1" applyBorder="1" applyAlignment="1">
      <alignment horizontal="center" vertical="center" wrapText="1"/>
      <protection/>
    </xf>
    <xf numFmtId="0" fontId="0" fillId="0" borderId="21" xfId="51" applyFont="1" applyBorder="1" applyAlignment="1">
      <alignment horizontal="left" vertical="center" wrapText="1"/>
      <protection/>
    </xf>
    <xf numFmtId="0" fontId="0" fillId="25" borderId="22" xfId="51" applyFill="1" applyBorder="1" applyAlignment="1">
      <alignment horizontal="center" vertical="center" wrapText="1"/>
      <protection/>
    </xf>
    <xf numFmtId="40" fontId="0" fillId="25" borderId="23" xfId="51" applyNumberFormat="1" applyFill="1" applyBorder="1" applyAlignment="1">
      <alignment horizontal="right" vertical="center" wrapText="1"/>
      <protection/>
    </xf>
    <xf numFmtId="0" fontId="6" fillId="25" borderId="23" xfId="51" applyFont="1" applyFill="1" applyBorder="1" applyAlignment="1">
      <alignment horizontal="center" vertical="center" wrapText="1"/>
      <protection/>
    </xf>
    <xf numFmtId="0" fontId="4" fillId="25" borderId="23" xfId="51" applyFont="1" applyFill="1" applyBorder="1" applyAlignment="1">
      <alignment horizontal="left" vertical="center" wrapText="1"/>
      <protection/>
    </xf>
    <xf numFmtId="0" fontId="0" fillId="25" borderId="24" xfId="51" applyFill="1" applyBorder="1" applyAlignment="1">
      <alignment horizontal="center" vertical="center"/>
      <protection/>
    </xf>
    <xf numFmtId="0" fontId="4" fillId="24" borderId="25" xfId="51" applyFont="1" applyFill="1" applyBorder="1" applyAlignment="1">
      <alignment horizontal="center" vertical="center" wrapText="1"/>
      <protection/>
    </xf>
    <xf numFmtId="40" fontId="4" fillId="24" borderId="26" xfId="51" applyNumberFormat="1" applyFont="1" applyFill="1" applyBorder="1" applyAlignment="1">
      <alignment horizontal="right" vertical="center" wrapText="1"/>
      <protection/>
    </xf>
    <xf numFmtId="0" fontId="4" fillId="24" borderId="26" xfId="51" applyFont="1" applyFill="1" applyBorder="1" applyAlignment="1">
      <alignment horizontal="center" vertical="center" wrapText="1"/>
      <protection/>
    </xf>
    <xf numFmtId="0" fontId="4" fillId="24" borderId="27" xfId="51" applyFont="1" applyFill="1" applyBorder="1" applyAlignment="1">
      <alignment horizontal="center" vertical="center" wrapText="1"/>
      <protection/>
    </xf>
    <xf numFmtId="0" fontId="0" fillId="26" borderId="17" xfId="51" applyFont="1" applyFill="1" applyBorder="1" applyAlignment="1">
      <alignment horizontal="center" vertical="center" wrapText="1"/>
      <protection/>
    </xf>
    <xf numFmtId="40" fontId="0" fillId="3" borderId="18" xfId="51" applyNumberFormat="1" applyFont="1" applyFill="1" applyBorder="1" applyAlignment="1">
      <alignment horizontal="right" vertical="center" wrapText="1"/>
      <protection/>
    </xf>
    <xf numFmtId="0" fontId="0" fillId="26" borderId="18" xfId="51" applyFont="1" applyFill="1" applyBorder="1" applyAlignment="1">
      <alignment horizontal="center" vertical="center" wrapText="1"/>
      <protection/>
    </xf>
    <xf numFmtId="0" fontId="4" fillId="26" borderId="18" xfId="51" applyFont="1" applyFill="1" applyBorder="1" applyAlignment="1">
      <alignment horizontal="center" vertical="center" wrapText="1"/>
      <protection/>
    </xf>
    <xf numFmtId="0" fontId="0" fillId="26" borderId="19" xfId="51" applyFont="1" applyFill="1" applyBorder="1" applyAlignment="1">
      <alignment horizontal="center" vertical="center" wrapText="1"/>
      <protection/>
    </xf>
    <xf numFmtId="0" fontId="0" fillId="11" borderId="14" xfId="51" applyFill="1" applyBorder="1" applyAlignment="1">
      <alignment horizontal="center" vertical="center" wrapText="1"/>
      <protection/>
    </xf>
    <xf numFmtId="40" fontId="0" fillId="11" borderId="15" xfId="51" applyNumberFormat="1" applyFill="1" applyBorder="1" applyAlignment="1">
      <alignment horizontal="right" vertical="center" wrapText="1"/>
      <protection/>
    </xf>
    <xf numFmtId="0" fontId="0" fillId="11" borderId="15" xfId="51" applyFill="1" applyBorder="1" applyAlignment="1">
      <alignment horizontal="center" vertical="center" wrapText="1"/>
      <protection/>
    </xf>
    <xf numFmtId="0" fontId="6" fillId="11" borderId="15" xfId="51" applyFont="1" applyFill="1" applyBorder="1" applyAlignment="1">
      <alignment horizontal="left" vertical="center" wrapText="1"/>
      <protection/>
    </xf>
    <xf numFmtId="0" fontId="0" fillId="11" borderId="16" xfId="51" applyFill="1" applyBorder="1" applyAlignment="1">
      <alignment horizontal="center" vertical="center"/>
      <protection/>
    </xf>
    <xf numFmtId="0" fontId="4" fillId="0" borderId="28" xfId="51" applyFont="1" applyBorder="1" applyAlignment="1">
      <alignment vertical="center" wrapText="1"/>
      <protection/>
    </xf>
    <xf numFmtId="0" fontId="4" fillId="0" borderId="29" xfId="51" applyFont="1" applyBorder="1" applyAlignment="1">
      <alignment vertical="center" wrapText="1"/>
      <protection/>
    </xf>
    <xf numFmtId="0" fontId="0" fillId="0" borderId="30" xfId="51" applyFont="1" applyBorder="1" applyAlignment="1">
      <alignment vertical="center"/>
      <protection/>
    </xf>
    <xf numFmtId="0" fontId="4" fillId="0" borderId="31" xfId="51" applyFont="1" applyBorder="1" applyAlignment="1">
      <alignment vertical="center" wrapText="1"/>
      <protection/>
    </xf>
    <xf numFmtId="0" fontId="4" fillId="0" borderId="18" xfId="51" applyFont="1" applyBorder="1" applyAlignment="1">
      <alignment vertical="center" wrapText="1"/>
      <protection/>
    </xf>
    <xf numFmtId="0" fontId="0" fillId="0" borderId="19" xfId="51" applyFont="1" applyBorder="1" applyAlignment="1">
      <alignment vertical="center"/>
      <protection/>
    </xf>
    <xf numFmtId="0" fontId="4" fillId="0" borderId="32" xfId="51" applyFont="1" applyBorder="1" applyAlignment="1">
      <alignment vertical="center" wrapText="1"/>
      <protection/>
    </xf>
    <xf numFmtId="0" fontId="4" fillId="0" borderId="33" xfId="51" applyFont="1" applyBorder="1" applyAlignment="1">
      <alignment vertical="center" wrapText="1"/>
      <protection/>
    </xf>
    <xf numFmtId="0" fontId="0" fillId="0" borderId="34" xfId="51" applyBorder="1" applyAlignment="1">
      <alignment vertical="center"/>
      <protection/>
    </xf>
    <xf numFmtId="0" fontId="4" fillId="0" borderId="35" xfId="51" applyFont="1" applyBorder="1" applyAlignment="1">
      <alignment horizontal="left" vertical="center" wrapText="1"/>
      <protection/>
    </xf>
    <xf numFmtId="0" fontId="4" fillId="0" borderId="23" xfId="51" applyFont="1" applyBorder="1" applyAlignment="1">
      <alignment horizontal="left" vertical="center" wrapText="1"/>
      <protection/>
    </xf>
    <xf numFmtId="0" fontId="4" fillId="0" borderId="24" xfId="51" applyFont="1" applyBorder="1" applyAlignment="1">
      <alignment horizontal="left" vertical="center" wrapText="1"/>
      <protection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9:G34"/>
  <sheetViews>
    <sheetView tabSelected="1" zoomScaleSheetLayoutView="100" workbookViewId="0" topLeftCell="A18">
      <selection activeCell="B33" sqref="B33:G33"/>
    </sheetView>
  </sheetViews>
  <sheetFormatPr defaultColWidth="9.00390625" defaultRowHeight="14.25"/>
  <cols>
    <col min="1" max="1" width="5.00390625" style="0" customWidth="1"/>
    <col min="2" max="2" width="27.625" style="0" customWidth="1"/>
    <col min="3" max="6" width="30.625" style="0" customWidth="1"/>
    <col min="7" max="7" width="12.125" style="0" customWidth="1"/>
  </cols>
  <sheetData>
    <row r="15" ht="15" customHeight="1"/>
    <row r="16" ht="21.75" customHeight="1"/>
    <row r="17" ht="17.25" customHeight="1"/>
    <row r="18" ht="19.5" customHeight="1"/>
    <row r="19" spans="2:7" ht="21">
      <c r="B19" s="1" t="s">
        <v>0</v>
      </c>
      <c r="C19" s="2"/>
      <c r="D19" s="2"/>
      <c r="E19" s="2"/>
      <c r="F19" s="2"/>
      <c r="G19" s="3"/>
    </row>
    <row r="20" spans="1:7" ht="19.5">
      <c r="A20" s="4"/>
      <c r="B20" s="5">
        <v>42199</v>
      </c>
      <c r="C20" s="6"/>
      <c r="D20" s="6"/>
      <c r="E20" s="6"/>
      <c r="F20" s="6"/>
      <c r="G20" s="7"/>
    </row>
    <row r="21" spans="1:7" ht="14.25">
      <c r="A21" s="8"/>
      <c r="B21" s="9" t="s">
        <v>1</v>
      </c>
      <c r="C21" s="10" t="s">
        <v>2</v>
      </c>
      <c r="D21" s="10" t="s">
        <v>3</v>
      </c>
      <c r="E21" s="10" t="s">
        <v>4</v>
      </c>
      <c r="F21" s="10" t="s">
        <v>5</v>
      </c>
      <c r="G21" s="11" t="s">
        <v>6</v>
      </c>
    </row>
    <row r="22" spans="1:7" ht="14.25">
      <c r="A22" s="4"/>
      <c r="B22" s="12" t="s">
        <v>7</v>
      </c>
      <c r="C22" s="13">
        <v>2060</v>
      </c>
      <c r="D22" s="14" t="s">
        <v>8</v>
      </c>
      <c r="E22" s="15"/>
      <c r="F22" s="15"/>
      <c r="G22" s="16" t="s">
        <v>9</v>
      </c>
    </row>
    <row r="23" spans="1:7" ht="14.25">
      <c r="A23" s="4"/>
      <c r="B23" s="17" t="s">
        <v>10</v>
      </c>
      <c r="C23" s="18">
        <v>1080</v>
      </c>
      <c r="D23" s="19" t="s">
        <v>8</v>
      </c>
      <c r="E23" s="20"/>
      <c r="F23" s="20"/>
      <c r="G23" s="16" t="s">
        <v>9</v>
      </c>
    </row>
    <row r="24" spans="1:7" ht="15">
      <c r="A24" s="4"/>
      <c r="B24" s="21" t="s">
        <v>1</v>
      </c>
      <c r="C24" s="22">
        <f>SUM(C22:C23)</f>
        <v>3140</v>
      </c>
      <c r="D24" s="23"/>
      <c r="E24" s="24"/>
      <c r="F24" s="24"/>
      <c r="G24" s="25"/>
    </row>
    <row r="25" spans="1:7" ht="14.25">
      <c r="A25" s="4"/>
      <c r="B25" s="26" t="s">
        <v>11</v>
      </c>
      <c r="C25" s="27" t="s">
        <v>2</v>
      </c>
      <c r="D25" s="28" t="s">
        <v>3</v>
      </c>
      <c r="E25" s="28" t="s">
        <v>4</v>
      </c>
      <c r="F25" s="28"/>
      <c r="G25" s="29" t="s">
        <v>6</v>
      </c>
    </row>
    <row r="26" spans="1:7" ht="14.25">
      <c r="A26" s="4"/>
      <c r="B26" s="30" t="s">
        <v>12</v>
      </c>
      <c r="C26" s="31">
        <f>79.35+744.51</f>
        <v>823.86</v>
      </c>
      <c r="D26" s="32" t="s">
        <v>13</v>
      </c>
      <c r="E26" s="32" t="s">
        <v>14</v>
      </c>
      <c r="F26" s="33" t="s">
        <v>15</v>
      </c>
      <c r="G26" s="34" t="s">
        <v>16</v>
      </c>
    </row>
    <row r="27" spans="1:7" ht="14.25">
      <c r="A27" s="4"/>
      <c r="B27" s="30" t="s">
        <v>17</v>
      </c>
      <c r="C27" s="31">
        <v>108</v>
      </c>
      <c r="D27" s="32" t="s">
        <v>13</v>
      </c>
      <c r="E27" s="32" t="s">
        <v>18</v>
      </c>
      <c r="F27" s="33" t="s">
        <v>19</v>
      </c>
      <c r="G27" s="34" t="s">
        <v>20</v>
      </c>
    </row>
    <row r="28" spans="1:7" ht="14.25">
      <c r="A28" s="4"/>
      <c r="B28" s="30" t="s">
        <v>21</v>
      </c>
      <c r="C28" s="31">
        <f>34+13</f>
        <v>47</v>
      </c>
      <c r="D28" s="32" t="s">
        <v>8</v>
      </c>
      <c r="E28" s="32"/>
      <c r="F28" s="33"/>
      <c r="G28" s="34" t="s">
        <v>16</v>
      </c>
    </row>
    <row r="29" spans="1:7" ht="14.25">
      <c r="A29" s="4"/>
      <c r="B29" s="21" t="s">
        <v>22</v>
      </c>
      <c r="C29" s="22">
        <f>SUM(C26:C28)</f>
        <v>978.86</v>
      </c>
      <c r="D29" s="23"/>
      <c r="E29" s="24"/>
      <c r="F29" s="24"/>
      <c r="G29" s="25"/>
    </row>
    <row r="30" spans="1:7" ht="14.25">
      <c r="A30" s="4"/>
      <c r="B30" s="35" t="s">
        <v>23</v>
      </c>
      <c r="C30" s="36">
        <f>SUM(C24-C29)</f>
        <v>2161.14</v>
      </c>
      <c r="D30" s="37"/>
      <c r="E30" s="38"/>
      <c r="F30" s="38"/>
      <c r="G30" s="39"/>
    </row>
    <row r="31" spans="1:7" ht="14.25">
      <c r="A31" s="8"/>
      <c r="B31" s="40" t="s">
        <v>24</v>
      </c>
      <c r="C31" s="41"/>
      <c r="D31" s="41"/>
      <c r="E31" s="41"/>
      <c r="F31" s="41"/>
      <c r="G31" s="42"/>
    </row>
    <row r="32" spans="1:7" ht="14.25">
      <c r="A32" s="8"/>
      <c r="B32" s="43" t="s">
        <v>25</v>
      </c>
      <c r="C32" s="44"/>
      <c r="D32" s="44"/>
      <c r="E32" s="44"/>
      <c r="F32" s="44"/>
      <c r="G32" s="45"/>
    </row>
    <row r="33" spans="1:7" ht="14.25">
      <c r="A33" s="8"/>
      <c r="B33" s="46" t="s">
        <v>26</v>
      </c>
      <c r="C33" s="47"/>
      <c r="D33" s="47"/>
      <c r="E33" s="47"/>
      <c r="F33" s="47"/>
      <c r="G33" s="48"/>
    </row>
    <row r="34" spans="1:7" ht="14.25">
      <c r="A34" s="8"/>
      <c r="B34" s="49" t="s">
        <v>27</v>
      </c>
      <c r="C34" s="50"/>
      <c r="D34" s="50"/>
      <c r="E34" s="50"/>
      <c r="F34" s="50"/>
      <c r="G34" s="51"/>
    </row>
  </sheetData>
  <sheetProtection/>
  <mergeCells count="6">
    <mergeCell ref="B19:G19"/>
    <mergeCell ref="B20:G20"/>
    <mergeCell ref="B31:G31"/>
    <mergeCell ref="B32:G32"/>
    <mergeCell ref="B33:G33"/>
    <mergeCell ref="B34:G34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ustcif</dc:creator>
  <cp:keywords/>
  <dc:description/>
  <cp:lastModifiedBy>Lei Tian</cp:lastModifiedBy>
  <dcterms:created xsi:type="dcterms:W3CDTF">2014-05-23T01:40:54Z</dcterms:created>
  <dcterms:modified xsi:type="dcterms:W3CDTF">2015-07-15T02:32:53Z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