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<sst xmlns="http://schemas.openxmlformats.org/spreadsheetml/2006/main" count="51" uniqueCount="32">
  <si>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中国科大北京校友金融沙龙财务明细</t>
  </si>
  <si>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</si>
  <si>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</si>
  <si>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</si>
  <si>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</si>
  <si>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</si>
  <si>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</si>
  <si>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</si>
  <si>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李文秀</t>
  </si>
  <si>
    <t>无</t>
  </si>
  <si>
    <t>现场收费</t>
  </si>
  <si>
    <t>退还在读学生</t>
  </si>
  <si>
    <t>支出账</t>
  </si>
  <si>
    <t>披萨</t>
  </si>
  <si>
    <t>李文秀，梁慧，李丽荣</t>
  </si>
  <si>
    <t>139元/3人份套餐*12份+9元外送费</t>
  </si>
  <si>
    <t>必胜客披萨</t>
  </si>
  <si>
    <t>发票</t>
  </si>
  <si>
    <t>水果饮料</t>
  </si>
  <si>
    <t>永辉超市金沟河店</t>
  </si>
  <si>
    <t>味多美糕点</t>
  </si>
  <si>
    <t>味多美国防大学店</t>
  </si>
  <si>
    <t>场地费</t>
  </si>
  <si>
    <t>花生咖啡馆</t>
  </si>
  <si>
    <t>打车</t>
  </si>
  <si>
    <t>志愿者、嘉宾饮料</t>
  </si>
  <si>
    <t>支出总计</t>
  </si>
  <si>
    <t>结余</t>
  </si>
  <si>
    <r>
      <t>财务审核人</t>
    </r>
    <r>
      <rPr>
        <sz val="12"/>
        <rFont val="宋体"/>
        <family val="0"/>
      </rPr>
      <t>：刘志峰（9500）</t>
    </r>
  </si>
  <si>
    <r>
      <t>志愿者：</t>
    </r>
    <r>
      <rPr>
        <sz val="12"/>
        <rFont val="宋体"/>
        <family val="0"/>
      </rPr>
      <t>梁慧（0500），李丽荣（1017），程安麒（1005）</t>
    </r>
  </si>
  <si>
    <r>
      <t>主办</t>
    </r>
    <r>
      <rPr>
        <sz val="12"/>
        <rFont val="宋体"/>
        <family val="0"/>
      </rPr>
      <t>：中国科技大学北京校友会；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：新创校友基金会</t>
    </r>
  </si>
  <si>
    <r>
      <t>注解</t>
    </r>
    <r>
      <rPr>
        <sz val="12"/>
        <rFont val="宋体"/>
        <family val="0"/>
      </rPr>
      <t>：费用结余以出席校友名义捐赠中国科大。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</si>
</sst>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2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3" applyNumberFormat="0" applyFill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11" fillId="0" borderId="6" applyNumberFormat="0" applyFill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0" fillId="0" borderId="7" applyNumberFormat="0" applyFill="0" applyAlignment="0" applyProtection="0"/>
    <xf numFmtId="0" fontId="21" fillId="16" borderId="1" applyNumberFormat="0" applyAlignment="0" applyProtection="0"/>
    <xf numFmtId="0" fontId="22" fillId="19" borderId="8" applyNumberFormat="0" applyAlignment="0" applyProtection="0"/>
    <xf numFmtId="0" fontId="2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31" fontId="1" fillId="0" borderId="10" xfId="51" applyNumberFormat="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31" fontId="3" fillId="0" borderId="14" xfId="51" applyNumberFormat="1" applyFont="1" applyBorder="1" applyAlignment="1">
      <alignment horizontal="center" vertical="center"/>
      <protection/>
    </xf>
    <xf numFmtId="31" fontId="3" fillId="0" borderId="15" xfId="51" applyNumberFormat="1" applyFont="1" applyBorder="1" applyAlignment="1">
      <alignment horizontal="center" vertical="center"/>
      <protection/>
    </xf>
    <xf numFmtId="31" fontId="3" fillId="0" borderId="16" xfId="5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24" borderId="10" xfId="51" applyFont="1" applyFill="1" applyBorder="1" applyAlignment="1">
      <alignment horizontal="center" vertical="center" wrapText="1"/>
      <protection/>
    </xf>
    <xf numFmtId="0" fontId="4" fillId="24" borderId="11" xfId="51" applyFont="1" applyFill="1" applyBorder="1" applyAlignment="1">
      <alignment horizontal="center" vertical="center" wrapText="1"/>
      <protection/>
    </xf>
    <xf numFmtId="0" fontId="4" fillId="24" borderId="12" xfId="51" applyFont="1" applyFill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40" fontId="0" fillId="0" borderId="18" xfId="51" applyNumberFormat="1" applyFont="1" applyBorder="1" applyAlignment="1">
      <alignment horizontal="right" vertical="center" wrapText="1"/>
      <protection/>
    </xf>
    <xf numFmtId="0" fontId="0" fillId="0" borderId="18" xfId="51" applyFont="1" applyFill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left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40" fontId="0" fillId="0" borderId="21" xfId="51" applyNumberFormat="1" applyFont="1" applyBorder="1" applyAlignment="1">
      <alignment horizontal="right" vertical="center" wrapText="1"/>
      <protection/>
    </xf>
    <xf numFmtId="0" fontId="0" fillId="0" borderId="21" xfId="51" applyFont="1" applyFill="1" applyBorder="1" applyAlignment="1">
      <alignment horizontal="center" vertical="center" wrapText="1"/>
      <protection/>
    </xf>
    <xf numFmtId="0" fontId="0" fillId="0" borderId="21" xfId="51" applyFont="1" applyBorder="1" applyAlignment="1">
      <alignment horizontal="left" vertical="center" wrapText="1"/>
      <protection/>
    </xf>
    <xf numFmtId="0" fontId="5" fillId="0" borderId="22" xfId="51" applyFont="1" applyBorder="1" applyAlignment="1">
      <alignment horizontal="center" vertical="center" wrapText="1"/>
      <protection/>
    </xf>
    <xf numFmtId="0" fontId="0" fillId="25" borderId="23" xfId="51" applyFill="1" applyBorder="1" applyAlignment="1">
      <alignment horizontal="center" vertical="center" wrapText="1"/>
      <protection/>
    </xf>
    <xf numFmtId="40" fontId="0" fillId="25" borderId="24" xfId="51" applyNumberFormat="1" applyFill="1" applyBorder="1" applyAlignment="1">
      <alignment horizontal="right" vertical="center" wrapText="1"/>
      <protection/>
    </xf>
    <xf numFmtId="0" fontId="6" fillId="25" borderId="24" xfId="51" applyFont="1" applyFill="1" applyBorder="1" applyAlignment="1">
      <alignment horizontal="center" vertical="center" wrapText="1"/>
      <protection/>
    </xf>
    <xf numFmtId="0" fontId="4" fillId="25" borderId="24" xfId="51" applyFont="1" applyFill="1" applyBorder="1" applyAlignment="1">
      <alignment horizontal="left" vertical="center" wrapText="1"/>
      <protection/>
    </xf>
    <xf numFmtId="0" fontId="0" fillId="25" borderId="25" xfId="51" applyFill="1" applyBorder="1" applyAlignment="1">
      <alignment horizontal="center" vertical="center"/>
      <protection/>
    </xf>
    <xf numFmtId="0" fontId="4" fillId="24" borderId="26" xfId="51" applyFont="1" applyFill="1" applyBorder="1" applyAlignment="1">
      <alignment horizontal="center" vertical="center" wrapText="1"/>
      <protection/>
    </xf>
    <xf numFmtId="40" fontId="4" fillId="24" borderId="27" xfId="51" applyNumberFormat="1" applyFont="1" applyFill="1" applyBorder="1" applyAlignment="1">
      <alignment horizontal="right" vertical="center" wrapText="1"/>
      <protection/>
    </xf>
    <xf numFmtId="0" fontId="4" fillId="24" borderId="27" xfId="51" applyFont="1" applyFill="1" applyBorder="1" applyAlignment="1">
      <alignment horizontal="center" vertical="center" wrapText="1"/>
      <protection/>
    </xf>
    <xf numFmtId="0" fontId="4" fillId="24" borderId="28" xfId="51" applyFont="1" applyFill="1" applyBorder="1" applyAlignment="1">
      <alignment horizontal="center" vertical="center" wrapText="1"/>
      <protection/>
    </xf>
    <xf numFmtId="0" fontId="0" fillId="26" borderId="17" xfId="51" applyFont="1" applyFill="1" applyBorder="1" applyAlignment="1">
      <alignment horizontal="center" vertical="center" wrapText="1"/>
      <protection/>
    </xf>
    <xf numFmtId="40" fontId="0" fillId="3" borderId="18" xfId="51" applyNumberFormat="1" applyFont="1" applyFill="1" applyBorder="1" applyAlignment="1">
      <alignment horizontal="right" vertical="center" wrapText="1"/>
      <protection/>
    </xf>
    <xf numFmtId="0" fontId="0" fillId="26" borderId="18" xfId="51" applyFont="1" applyFill="1" applyBorder="1" applyAlignment="1">
      <alignment horizontal="center" vertical="center" wrapText="1"/>
      <protection/>
    </xf>
    <xf numFmtId="0" fontId="4" fillId="26" borderId="18" xfId="51" applyFont="1" applyFill="1" applyBorder="1" applyAlignment="1">
      <alignment horizontal="center" vertical="center" wrapText="1"/>
      <protection/>
    </xf>
    <xf numFmtId="0" fontId="0" fillId="26" borderId="19" xfId="51" applyFont="1" applyFill="1" applyBorder="1" applyAlignment="1">
      <alignment horizontal="center" vertical="center" wrapText="1"/>
      <protection/>
    </xf>
    <xf numFmtId="0" fontId="0" fillId="26" borderId="20" xfId="51" applyFont="1" applyFill="1" applyBorder="1" applyAlignment="1">
      <alignment horizontal="center" vertical="center" wrapText="1"/>
      <protection/>
    </xf>
    <xf numFmtId="40" fontId="0" fillId="3" borderId="21" xfId="51" applyNumberFormat="1" applyFont="1" applyFill="1" applyBorder="1" applyAlignment="1">
      <alignment horizontal="right" vertical="center" wrapText="1"/>
      <protection/>
    </xf>
    <xf numFmtId="0" fontId="0" fillId="26" borderId="21" xfId="51" applyFont="1" applyFill="1" applyBorder="1" applyAlignment="1">
      <alignment horizontal="center" vertical="center" wrapText="1"/>
      <protection/>
    </xf>
    <xf numFmtId="0" fontId="4" fillId="26" borderId="21" xfId="51" applyFont="1" applyFill="1" applyBorder="1" applyAlignment="1">
      <alignment horizontal="center" vertical="center" wrapText="1"/>
      <protection/>
    </xf>
    <xf numFmtId="0" fontId="0" fillId="11" borderId="14" xfId="51" applyFill="1" applyBorder="1" applyAlignment="1">
      <alignment horizontal="center" vertical="center" wrapText="1"/>
      <protection/>
    </xf>
    <xf numFmtId="40" fontId="0" fillId="11" borderId="15" xfId="51" applyNumberFormat="1" applyFill="1" applyBorder="1" applyAlignment="1">
      <alignment horizontal="right" vertical="center" wrapText="1"/>
      <protection/>
    </xf>
    <xf numFmtId="0" fontId="0" fillId="11" borderId="15" xfId="51" applyFill="1" applyBorder="1" applyAlignment="1">
      <alignment horizontal="center" vertical="center" wrapText="1"/>
      <protection/>
    </xf>
    <xf numFmtId="0" fontId="6" fillId="11" borderId="15" xfId="51" applyFont="1" applyFill="1" applyBorder="1" applyAlignment="1">
      <alignment horizontal="left" vertical="center" wrapText="1"/>
      <protection/>
    </xf>
    <xf numFmtId="0" fontId="0" fillId="11" borderId="16" xfId="51" applyFill="1" applyBorder="1" applyAlignment="1">
      <alignment horizontal="center" vertical="center"/>
      <protection/>
    </xf>
    <xf numFmtId="0" fontId="4" fillId="0" borderId="29" xfId="51" applyFont="1" applyBorder="1" applyAlignment="1">
      <alignment vertical="center" wrapText="1"/>
      <protection/>
    </xf>
    <xf numFmtId="0" fontId="4" fillId="0" borderId="30" xfId="51" applyFont="1" applyBorder="1" applyAlignment="1">
      <alignment vertical="center" wrapText="1"/>
      <protection/>
    </xf>
    <xf numFmtId="0" fontId="0" fillId="0" borderId="31" xfId="51" applyFont="1" applyBorder="1" applyAlignment="1">
      <alignment vertical="center"/>
      <protection/>
    </xf>
    <xf numFmtId="0" fontId="4" fillId="0" borderId="32" xfId="51" applyFont="1" applyBorder="1" applyAlignment="1">
      <alignment vertical="center" wrapText="1"/>
      <protection/>
    </xf>
    <xf numFmtId="0" fontId="4" fillId="0" borderId="18" xfId="51" applyFont="1" applyBorder="1" applyAlignment="1">
      <alignment vertical="center" wrapText="1"/>
      <protection/>
    </xf>
    <xf numFmtId="0" fontId="0" fillId="0" borderId="19" xfId="51" applyFont="1" applyBorder="1" applyAlignment="1">
      <alignment vertical="center"/>
      <protection/>
    </xf>
    <xf numFmtId="0" fontId="4" fillId="0" borderId="33" xfId="51" applyFont="1" applyBorder="1" applyAlignment="1">
      <alignment vertical="center" wrapText="1"/>
      <protection/>
    </xf>
    <xf numFmtId="0" fontId="4" fillId="0" borderId="34" xfId="51" applyFont="1" applyBorder="1" applyAlignment="1">
      <alignment vertical="center" wrapText="1"/>
      <protection/>
    </xf>
    <xf numFmtId="0" fontId="0" fillId="0" borderId="35" xfId="51" applyBorder="1" applyAlignment="1">
      <alignment vertical="center"/>
      <protection/>
    </xf>
    <xf numFmtId="0" fontId="4" fillId="0" borderId="36" xfId="51" applyFont="1" applyBorder="1" applyAlignment="1">
      <alignment horizontal="left" vertical="center" wrapText="1"/>
      <protection/>
    </xf>
    <xf numFmtId="0" fontId="4" fillId="0" borderId="24" xfId="51" applyFont="1" applyBorder="1" applyAlignment="1">
      <alignment horizontal="left" vertical="center" wrapText="1"/>
      <protection/>
    </xf>
    <xf numFmtId="0" fontId="4" fillId="0" borderId="25" xfId="51" applyFont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9:G45"/>
  <sheetViews>
    <sheetView tabSelected="1" zoomScaleSheetLayoutView="100" workbookViewId="0" topLeftCell="A18">
      <selection activeCell="B37" sqref="B37:G37"/>
    </sheetView>
  </sheetViews>
  <sheetFormatPr defaultColWidth="9.00390625" defaultRowHeight="14.25"/>
  <cols>
    <col min="1" max="1" width="5.00390625" style="0" customWidth="1"/>
    <col min="2" max="2" width="27.625" style="0" customWidth="1"/>
    <col min="3" max="6" width="30.625" style="0" customWidth="1"/>
    <col min="7" max="7" width="12.125" style="0" customWidth="1"/>
  </cols>
  <sheetData>
    <row r="15" ht="15" customHeight="1"/>
    <row r="16" ht="21.75" customHeight="1"/>
    <row r="17" ht="17.25" customHeight="1"/>
    <row r="18" ht="19.5" customHeight="1"/>
    <row r="19" spans="2:7" ht="21">
      <c r="B19" s="1" t="s">
        <v>0</v>
      </c>
      <c r="C19" s="2"/>
      <c r="D19" s="2"/>
      <c r="E19" s="2"/>
      <c r="F19" s="2"/>
      <c r="G19" s="3"/>
    </row>
    <row r="20" spans="1:7" ht="19.5">
      <c r="A20" s="4"/>
      <c r="B20" s="5">
        <v>42213</v>
      </c>
      <c r="C20" s="6"/>
      <c r="D20" s="6"/>
      <c r="E20" s="6"/>
      <c r="F20" s="6"/>
      <c r="G20" s="7"/>
    </row>
    <row r="21" spans="1:7" ht="15">
      <c r="A21" s="8"/>
      <c r="B21" s="9" t="s">
        <v>1</v>
      </c>
      <c r="C21" s="10" t="s">
        <v>2</v>
      </c>
      <c r="D21" s="10" t="s">
        <v>3</v>
      </c>
      <c r="E21" s="10" t="s">
        <v>4</v>
      </c>
      <c r="F21" s="10" t="s">
        <v>5</v>
      </c>
      <c r="G21" s="11" t="s">
        <v>6</v>
      </c>
    </row>
    <row r="22" spans="1:7" ht="14.25">
      <c r="A22" s="4"/>
      <c r="B22" s="12" t="s">
        <v>7</v>
      </c>
      <c r="C22" s="13">
        <v>4500.81</v>
      </c>
      <c r="D22" s="14" t="s">
        <v>8</v>
      </c>
      <c r="E22" s="15"/>
      <c r="F22" s="15"/>
      <c r="G22" s="16" t="s">
        <v>9</v>
      </c>
    </row>
    <row r="23" spans="1:7" ht="14.25">
      <c r="A23" s="4"/>
      <c r="B23" s="17" t="s">
        <v>10</v>
      </c>
      <c r="C23" s="18">
        <v>3800</v>
      </c>
      <c r="D23" s="19" t="s">
        <v>8</v>
      </c>
      <c r="E23" s="20"/>
      <c r="F23" s="20"/>
      <c r="G23" s="16" t="s">
        <v>9</v>
      </c>
    </row>
    <row r="24" spans="1:7" ht="14.25">
      <c r="A24" s="4"/>
      <c r="B24" s="17" t="s">
        <v>11</v>
      </c>
      <c r="C24" s="18">
        <v>300</v>
      </c>
      <c r="D24" s="19" t="s">
        <v>8</v>
      </c>
      <c r="E24" s="20"/>
      <c r="F24" s="20"/>
      <c r="G24" s="21"/>
    </row>
    <row r="25" spans="1:7" ht="15">
      <c r="A25" s="4"/>
      <c r="B25" s="22" t="s">
        <v>1</v>
      </c>
      <c r="C25" s="23">
        <f>SUM(C22:C23)-C24</f>
        <v>8000.810000000001</v>
      </c>
      <c r="D25" s="24"/>
      <c r="E25" s="25"/>
      <c r="F25" s="25"/>
      <c r="G25" s="26"/>
    </row>
    <row r="26" spans="1:7" ht="14.25">
      <c r="A26" s="4"/>
      <c r="B26" s="27" t="s">
        <v>12</v>
      </c>
      <c r="C26" s="28" t="s">
        <v>2</v>
      </c>
      <c r="D26" s="29" t="s">
        <v>3</v>
      </c>
      <c r="E26" s="29" t="s">
        <v>4</v>
      </c>
      <c r="F26" s="29"/>
      <c r="G26" s="30" t="s">
        <v>6</v>
      </c>
    </row>
    <row r="27" spans="1:7" ht="14.25">
      <c r="A27" s="4"/>
      <c r="B27" s="31" t="s">
        <v>13</v>
      </c>
      <c r="C27" s="32">
        <v>1677</v>
      </c>
      <c r="D27" s="33" t="s">
        <v>14</v>
      </c>
      <c r="E27" s="33" t="s">
        <v>15</v>
      </c>
      <c r="F27" s="34" t="s">
        <v>16</v>
      </c>
      <c r="G27" s="35" t="s">
        <v>17</v>
      </c>
    </row>
    <row r="28" spans="1:7" ht="14.25">
      <c r="A28" s="4"/>
      <c r="B28" s="31" t="s">
        <v>18</v>
      </c>
      <c r="C28" s="32">
        <v>348.55</v>
      </c>
      <c r="D28" s="33" t="s">
        <v>14</v>
      </c>
      <c r="E28" s="33"/>
      <c r="F28" s="34" t="s">
        <v>19</v>
      </c>
      <c r="G28" s="35" t="s">
        <v>17</v>
      </c>
    </row>
    <row r="29" spans="1:7" ht="14.25">
      <c r="A29" s="4"/>
      <c r="B29" s="31" t="s">
        <v>20</v>
      </c>
      <c r="C29" s="32">
        <v>239.1</v>
      </c>
      <c r="D29" s="33" t="s">
        <v>14</v>
      </c>
      <c r="E29" s="33"/>
      <c r="F29" s="34" t="s">
        <v>21</v>
      </c>
      <c r="G29" s="35" t="s">
        <v>17</v>
      </c>
    </row>
    <row r="30" spans="1:7" ht="14.25">
      <c r="A30" s="4"/>
      <c r="B30" s="36" t="s">
        <v>22</v>
      </c>
      <c r="C30" s="37">
        <v>1500</v>
      </c>
      <c r="D30" s="38" t="s">
        <v>8</v>
      </c>
      <c r="E30" s="38"/>
      <c r="F30" s="39" t="s">
        <v>23</v>
      </c>
      <c r="G30" s="35" t="s">
        <v>17</v>
      </c>
    </row>
    <row r="31" spans="1:7" ht="14.25">
      <c r="A31" s="4"/>
      <c r="B31" s="36" t="s">
        <v>24</v>
      </c>
      <c r="C31" s="37">
        <f>13+45</f>
        <v>58</v>
      </c>
      <c r="D31" s="33" t="s">
        <v>14</v>
      </c>
      <c r="E31" s="38"/>
      <c r="F31" s="39"/>
      <c r="G31" s="35" t="s">
        <v>17</v>
      </c>
    </row>
    <row r="32" spans="1:7" ht="14.25">
      <c r="A32" s="4"/>
      <c r="B32" s="36" t="s">
        <v>25</v>
      </c>
      <c r="C32" s="37">
        <v>136</v>
      </c>
      <c r="D32" s="38" t="s">
        <v>8</v>
      </c>
      <c r="E32" s="38"/>
      <c r="F32" s="39" t="s">
        <v>23</v>
      </c>
      <c r="G32" s="35" t="s">
        <v>17</v>
      </c>
    </row>
    <row r="33" spans="1:7" ht="15">
      <c r="A33" s="4"/>
      <c r="B33" s="22" t="s">
        <v>26</v>
      </c>
      <c r="C33" s="23">
        <f>SUM(C27:C32)</f>
        <v>3958.65</v>
      </c>
      <c r="D33" s="24"/>
      <c r="E33" s="25"/>
      <c r="F33" s="25"/>
      <c r="G33" s="26"/>
    </row>
    <row r="34" spans="1:7" ht="15">
      <c r="A34" s="4"/>
      <c r="B34" s="40" t="s">
        <v>27</v>
      </c>
      <c r="C34" s="41">
        <f>SUM(C25-C33)</f>
        <v>4042.160000000001</v>
      </c>
      <c r="D34" s="42"/>
      <c r="E34" s="43"/>
      <c r="F34" s="43"/>
      <c r="G34" s="44"/>
    </row>
    <row r="35" spans="1:7" ht="14.25">
      <c r="A35" s="8"/>
      <c r="B35" s="45" t="s">
        <v>28</v>
      </c>
      <c r="C35" s="46"/>
      <c r="D35" s="46"/>
      <c r="E35" s="46"/>
      <c r="F35" s="46"/>
      <c r="G35" s="47"/>
    </row>
    <row r="36" spans="1:7" ht="14.25">
      <c r="A36" s="8"/>
      <c r="B36" s="48" t="s">
        <v>29</v>
      </c>
      <c r="C36" s="49"/>
      <c r="D36" s="49"/>
      <c r="E36" s="49"/>
      <c r="F36" s="49"/>
      <c r="G36" s="50"/>
    </row>
    <row r="37" spans="1:7" ht="14.25">
      <c r="A37" s="8"/>
      <c r="B37" s="51" t="s">
        <v>30</v>
      </c>
      <c r="C37" s="52"/>
      <c r="D37" s="52"/>
      <c r="E37" s="52"/>
      <c r="F37" s="52"/>
      <c r="G37" s="53"/>
    </row>
    <row r="38" spans="1:7" ht="15">
      <c r="A38" s="8"/>
      <c r="B38" s="54" t="s">
        <v>31</v>
      </c>
      <c r="C38" s="55"/>
      <c r="D38" s="55"/>
      <c r="E38" s="55"/>
      <c r="F38" s="55"/>
      <c r="G38" s="56"/>
    </row>
    <row r="45" ht="14.25">
      <c r="D45" s="57"/>
    </row>
  </sheetData>
  <sheetProtection/>
  <mergeCells count="6">
    <mergeCell ref="B19:G19"/>
    <mergeCell ref="B20:G20"/>
    <mergeCell ref="B35:G35"/>
    <mergeCell ref="B36:G36"/>
    <mergeCell ref="B37:G37"/>
    <mergeCell ref="B38:G38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Lei Tian</cp:lastModifiedBy>
  <dcterms:created xsi:type="dcterms:W3CDTF">2014-05-23T01:40:54Z</dcterms:created>
  <dcterms:modified xsi:type="dcterms:W3CDTF">2015-08-26T04:22:18Z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